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JO 05-2026\"/>
    </mc:Choice>
  </mc:AlternateContent>
  <xr:revisionPtr revIDLastSave="0" documentId="13_ncr:1_{6F4624C1-6D78-499F-A50E-6F64F6C10A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D41" i="1" l="1"/>
  <c r="D44" i="1" s="1"/>
  <c r="D36" i="1"/>
  <c r="D37" i="1" s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<sst xmlns="http://schemas.openxmlformats.org/spreadsheetml/2006/main" count="118" uniqueCount="64">
  <si>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</si>
  <si>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</si>
  <si>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</si>
  <si>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</si>
  <si>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</si>
  <si>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</si>
  <si>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</si>
  <si>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</si>
  <si>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 ZA STROJARSTVO I MEHATRONIKU_x000D_
ZRINSKO-FRANKOPANSKA 23_x000D_
SPLIT_x000D_
Tel: +385(21)385944   Fax: +385(21)385940_x000D_
OIB: 93928731506_x000D_
Mail: zeljka.zakula@skole.hr_x000D_
IBAN: HR3424070001100559307</t>
  </si>
  <si>
    <t>HP-HRVATSKA POŠTA d.d.</t>
  </si>
  <si>
    <t>87311810356</t>
  </si>
  <si>
    <t>SPLIT</t>
  </si>
  <si>
    <t>USLUGE TELEFONA, POŠTE I PRIJEVOZA</t>
  </si>
  <si>
    <t>TEHNIČKA ŠKOLA ZA STROJARSTVO I MEHATRONIKU</t>
  </si>
  <si>
    <t>Ukupno:</t>
  </si>
  <si>
    <t>TEMPORA d.o.o.</t>
  </si>
  <si>
    <t>77859633519</t>
  </si>
  <si>
    <t>OSTALI NESPOMENUTI RASHODI POSLOVANJA</t>
  </si>
  <si>
    <t>TELEMACH HRVATSKA d.o.o.</t>
  </si>
  <si>
    <t>70133616033</t>
  </si>
  <si>
    <t>ZAGREB</t>
  </si>
  <si>
    <t>GRAD SPLIT - UPRAVNI ODJEL</t>
  </si>
  <si>
    <t>66327377140</t>
  </si>
  <si>
    <t>KOMUNALNE USLUGE</t>
  </si>
  <si>
    <t>HEP-OPSKRBA d.o.o.</t>
  </si>
  <si>
    <t>63073332379</t>
  </si>
  <si>
    <t>ENERGIJA</t>
  </si>
  <si>
    <t>RIBOLA d.o.o.</t>
  </si>
  <si>
    <t>61395607720</t>
  </si>
  <si>
    <t>KAŠTEL LUKŠIĆ</t>
  </si>
  <si>
    <t>VODOVOD I KANALIZACIJA D.O.O. SPLIT</t>
  </si>
  <si>
    <t>56826138353</t>
  </si>
  <si>
    <t>OTP BANKA d.d.</t>
  </si>
  <si>
    <t>52508873833</t>
  </si>
  <si>
    <t>BANKARSKE USLUGE I USLUGE PLATNOG PROMETA</t>
  </si>
  <si>
    <t>UMAC PLUS d.o.o.</t>
  </si>
  <si>
    <t>48071795351</t>
  </si>
  <si>
    <t>MATERIJAL I DIJELOVI ZA TEKUĆE I INVESTICIJSKO ODRŽAVANJE</t>
  </si>
  <si>
    <t>ČISTOĆA d.o.o.</t>
  </si>
  <si>
    <t>38812451417</t>
  </si>
  <si>
    <t>SANCTA DOMENICA d.o.o.</t>
  </si>
  <si>
    <t>35409850545</t>
  </si>
  <si>
    <t>TRON d.o.o.</t>
  </si>
  <si>
    <t>32918631466</t>
  </si>
  <si>
    <t>RAČUNALNE USLUGE</t>
  </si>
  <si>
    <t>XENON FORTE-ZAGREB d.o.o.</t>
  </si>
  <si>
    <t>28212527269</t>
  </si>
  <si>
    <t>ZAKUPNINE I NAJAMNINE</t>
  </si>
  <si>
    <t>CDS-BOND d.o.o</t>
  </si>
  <si>
    <t>05779404606</t>
  </si>
  <si>
    <t>OSTALE USLUGE</t>
  </si>
  <si>
    <t>TOMMY d.o.o.</t>
  </si>
  <si>
    <t>00278260010</t>
  </si>
  <si>
    <t>REPREZENTACIJA</t>
  </si>
  <si>
    <t>Ukupno za kategoriju 1 primatelja sredstava:</t>
  </si>
  <si>
    <t>PLAĆA ZA REDOVAN RAD</t>
  </si>
  <si>
    <t>OSTALI RASHODI ZA ZAPOSLENE</t>
  </si>
  <si>
    <t>DOPRINOSI ZA OBVEZNO ZDRAVSTVENO OSIGURANJE</t>
  </si>
  <si>
    <t>SLUŽBENA PUTOVANJA</t>
  </si>
  <si>
    <t>NAKNADE ZA PRIJEVOZ ZAPOSLENIKA</t>
  </si>
  <si>
    <t>Ukupno za kategoriju 2 primatelja sredstava:</t>
  </si>
  <si>
    <t>Sveukupno za svibanj 2026.:</t>
  </si>
  <si>
    <t>Isplata sredstava za razdoblje: 01.05.2026. do 31.05.2026.</t>
  </si>
  <si>
    <t xml:space="preserve">Odgovorna osoba: SANDRA ALUNIĆ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</si>
</sst>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64" fontId="1" fillId="0" borderId="8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/>
    <xf numFmtId="0" fontId="1" fillId="0" borderId="0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right" vertical="top"/>
    </xf>
    <xf numFmtId="0" fontId="0" fillId="0" borderId="11" xfId="0" applyBorder="1"/>
    <xf numFmtId="0" fontId="0" fillId="0" borderId="9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4"/>
  <sheetViews>
    <sheetView tabSelected="1" topLeftCell="A2" zoomScaleNormal="100" workbookViewId="0">
      <selection activeCell="F1" sqref="F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63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62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14.5</v>
      </c>
      <c r="E7" s="10">
        <v>3231</v>
      </c>
      <c r="F7" s="9" t="s">
        <v>12</v>
      </c>
      <c r="G7" s="21" t="s">
        <v>13</v>
      </c>
    </row>
    <row r="8" spans="1:7" ht="27" customHeight="1" thickBot="1" x14ac:dyDescent="0.3">
      <c r="A8" s="22" t="s">
        <v>14</v>
      </c>
      <c r="B8" s="23"/>
      <c r="C8" s="24"/>
      <c r="D8" s="25">
        <f>SUM(D7:D7)</f>
        <v>14.5</v>
      </c>
      <c r="E8" s="24"/>
      <c r="F8" s="26"/>
      <c r="G8" s="27"/>
    </row>
    <row r="9" spans="1:7" x14ac:dyDescent="0.25">
      <c r="A9" s="9" t="s">
        <v>15</v>
      </c>
      <c r="B9" s="14" t="s">
        <v>16</v>
      </c>
      <c r="C9" s="10" t="s">
        <v>11</v>
      </c>
      <c r="D9" s="18">
        <v>40</v>
      </c>
      <c r="E9" s="10">
        <v>3299</v>
      </c>
      <c r="F9" s="9" t="s">
        <v>17</v>
      </c>
      <c r="G9" s="28" t="s">
        <v>13</v>
      </c>
    </row>
    <row r="10" spans="1:7" ht="27" customHeight="1" thickBot="1" x14ac:dyDescent="0.3">
      <c r="A10" s="22" t="s">
        <v>14</v>
      </c>
      <c r="B10" s="23"/>
      <c r="C10" s="24"/>
      <c r="D10" s="25">
        <f>SUM(D9:D9)</f>
        <v>40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76.680000000000007</v>
      </c>
      <c r="E11" s="10">
        <v>3231</v>
      </c>
      <c r="F11" s="9" t="s">
        <v>12</v>
      </c>
      <c r="G11" s="28" t="s">
        <v>13</v>
      </c>
    </row>
    <row r="12" spans="1:7" ht="27" customHeight="1" thickBot="1" x14ac:dyDescent="0.3">
      <c r="A12" s="22" t="s">
        <v>14</v>
      </c>
      <c r="B12" s="23"/>
      <c r="C12" s="24"/>
      <c r="D12" s="25">
        <f>SUM(D11:D11)</f>
        <v>76.680000000000007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11</v>
      </c>
      <c r="D13" s="18">
        <v>234.94</v>
      </c>
      <c r="E13" s="10">
        <v>3234</v>
      </c>
      <c r="F13" s="9" t="s">
        <v>23</v>
      </c>
      <c r="G13" s="28" t="s">
        <v>13</v>
      </c>
    </row>
    <row r="14" spans="1:7" ht="27" customHeight="1" thickBot="1" x14ac:dyDescent="0.3">
      <c r="A14" s="22" t="s">
        <v>14</v>
      </c>
      <c r="B14" s="23"/>
      <c r="C14" s="24"/>
      <c r="D14" s="25">
        <f>SUM(D13:D13)</f>
        <v>234.94</v>
      </c>
      <c r="E14" s="24"/>
      <c r="F14" s="26"/>
      <c r="G14" s="27"/>
    </row>
    <row r="15" spans="1:7" x14ac:dyDescent="0.25">
      <c r="A15" s="9" t="s">
        <v>24</v>
      </c>
      <c r="B15" s="14" t="s">
        <v>25</v>
      </c>
      <c r="C15" s="10" t="s">
        <v>20</v>
      </c>
      <c r="D15" s="18">
        <v>2381.41</v>
      </c>
      <c r="E15" s="10">
        <v>3223</v>
      </c>
      <c r="F15" s="9" t="s">
        <v>26</v>
      </c>
      <c r="G15" s="28" t="s">
        <v>13</v>
      </c>
    </row>
    <row r="16" spans="1:7" ht="27" customHeight="1" thickBot="1" x14ac:dyDescent="0.3">
      <c r="A16" s="22" t="s">
        <v>14</v>
      </c>
      <c r="B16" s="23"/>
      <c r="C16" s="24"/>
      <c r="D16" s="25">
        <f>SUM(D15:D15)</f>
        <v>2381.41</v>
      </c>
      <c r="E16" s="24"/>
      <c r="F16" s="26"/>
      <c r="G16" s="27"/>
    </row>
    <row r="17" spans="1:7" x14ac:dyDescent="0.25">
      <c r="A17" s="9" t="s">
        <v>27</v>
      </c>
      <c r="B17" s="14" t="s">
        <v>28</v>
      </c>
      <c r="C17" s="10" t="s">
        <v>29</v>
      </c>
      <c r="D17" s="18">
        <v>22.87</v>
      </c>
      <c r="E17" s="10">
        <v>3299</v>
      </c>
      <c r="F17" s="9" t="s">
        <v>17</v>
      </c>
      <c r="G17" s="28" t="s">
        <v>13</v>
      </c>
    </row>
    <row r="18" spans="1:7" ht="27" customHeight="1" thickBot="1" x14ac:dyDescent="0.3">
      <c r="A18" s="22" t="s">
        <v>14</v>
      </c>
      <c r="B18" s="23"/>
      <c r="C18" s="24"/>
      <c r="D18" s="25">
        <f>SUM(D17:D17)</f>
        <v>22.87</v>
      </c>
      <c r="E18" s="24"/>
      <c r="F18" s="26"/>
      <c r="G18" s="27"/>
    </row>
    <row r="19" spans="1:7" x14ac:dyDescent="0.25">
      <c r="A19" s="9" t="s">
        <v>30</v>
      </c>
      <c r="B19" s="14" t="s">
        <v>31</v>
      </c>
      <c r="C19" s="10" t="s">
        <v>11</v>
      </c>
      <c r="D19" s="18">
        <v>218.51</v>
      </c>
      <c r="E19" s="10">
        <v>3234</v>
      </c>
      <c r="F19" s="9" t="s">
        <v>23</v>
      </c>
      <c r="G19" s="28" t="s">
        <v>13</v>
      </c>
    </row>
    <row r="20" spans="1:7" ht="27" customHeight="1" thickBot="1" x14ac:dyDescent="0.3">
      <c r="A20" s="22" t="s">
        <v>14</v>
      </c>
      <c r="B20" s="23"/>
      <c r="C20" s="24"/>
      <c r="D20" s="25">
        <f>SUM(D19:D19)</f>
        <v>218.51</v>
      </c>
      <c r="E20" s="24"/>
      <c r="F20" s="26"/>
      <c r="G20" s="27"/>
    </row>
    <row r="21" spans="1:7" x14ac:dyDescent="0.25">
      <c r="A21" s="9" t="s">
        <v>32</v>
      </c>
      <c r="B21" s="14" t="s">
        <v>33</v>
      </c>
      <c r="C21" s="10" t="s">
        <v>11</v>
      </c>
      <c r="D21" s="18">
        <v>46.66</v>
      </c>
      <c r="E21" s="10">
        <v>3431</v>
      </c>
      <c r="F21" s="9" t="s">
        <v>34</v>
      </c>
      <c r="G21" s="28" t="s">
        <v>13</v>
      </c>
    </row>
    <row r="22" spans="1:7" ht="27" customHeight="1" thickBot="1" x14ac:dyDescent="0.3">
      <c r="A22" s="22" t="s">
        <v>14</v>
      </c>
      <c r="B22" s="23"/>
      <c r="C22" s="24"/>
      <c r="D22" s="25">
        <f>SUM(D21:D21)</f>
        <v>46.66</v>
      </c>
      <c r="E22" s="24"/>
      <c r="F22" s="26"/>
      <c r="G22" s="27"/>
    </row>
    <row r="23" spans="1:7" x14ac:dyDescent="0.25">
      <c r="A23" s="9" t="s">
        <v>35</v>
      </c>
      <c r="B23" s="14" t="s">
        <v>36</v>
      </c>
      <c r="C23" s="10" t="s">
        <v>11</v>
      </c>
      <c r="D23" s="18">
        <v>6.09</v>
      </c>
      <c r="E23" s="10">
        <v>3224</v>
      </c>
      <c r="F23" s="9" t="s">
        <v>37</v>
      </c>
      <c r="G23" s="28" t="s">
        <v>13</v>
      </c>
    </row>
    <row r="24" spans="1:7" ht="27" customHeight="1" thickBot="1" x14ac:dyDescent="0.3">
      <c r="A24" s="22" t="s">
        <v>14</v>
      </c>
      <c r="B24" s="23"/>
      <c r="C24" s="24"/>
      <c r="D24" s="25">
        <f>SUM(D23:D23)</f>
        <v>6.09</v>
      </c>
      <c r="E24" s="24"/>
      <c r="F24" s="26"/>
      <c r="G24" s="27"/>
    </row>
    <row r="25" spans="1:7" x14ac:dyDescent="0.25">
      <c r="A25" s="9" t="s">
        <v>38</v>
      </c>
      <c r="B25" s="14" t="s">
        <v>39</v>
      </c>
      <c r="C25" s="10" t="s">
        <v>11</v>
      </c>
      <c r="D25" s="18">
        <v>225.06</v>
      </c>
      <c r="E25" s="10">
        <v>3234</v>
      </c>
      <c r="F25" s="9" t="s">
        <v>23</v>
      </c>
      <c r="G25" s="28" t="s">
        <v>13</v>
      </c>
    </row>
    <row r="26" spans="1:7" ht="27" customHeight="1" thickBot="1" x14ac:dyDescent="0.3">
      <c r="A26" s="22" t="s">
        <v>14</v>
      </c>
      <c r="B26" s="23"/>
      <c r="C26" s="24"/>
      <c r="D26" s="25">
        <f>SUM(D25:D25)</f>
        <v>225.06</v>
      </c>
      <c r="E26" s="24"/>
      <c r="F26" s="26"/>
      <c r="G26" s="27"/>
    </row>
    <row r="27" spans="1:7" x14ac:dyDescent="0.25">
      <c r="A27" s="9" t="s">
        <v>40</v>
      </c>
      <c r="B27" s="14" t="s">
        <v>41</v>
      </c>
      <c r="C27" s="10" t="s">
        <v>11</v>
      </c>
      <c r="D27" s="18">
        <v>199.11</v>
      </c>
      <c r="E27" s="10">
        <v>3299</v>
      </c>
      <c r="F27" s="9" t="s">
        <v>17</v>
      </c>
      <c r="G27" s="28" t="s">
        <v>13</v>
      </c>
    </row>
    <row r="28" spans="1:7" ht="27" customHeight="1" thickBot="1" x14ac:dyDescent="0.3">
      <c r="A28" s="22" t="s">
        <v>14</v>
      </c>
      <c r="B28" s="23"/>
      <c r="C28" s="24"/>
      <c r="D28" s="25">
        <f>SUM(D27:D27)</f>
        <v>199.11</v>
      </c>
      <c r="E28" s="24"/>
      <c r="F28" s="26"/>
      <c r="G28" s="27"/>
    </row>
    <row r="29" spans="1:7" x14ac:dyDescent="0.25">
      <c r="A29" s="9" t="s">
        <v>42</v>
      </c>
      <c r="B29" s="14" t="s">
        <v>43</v>
      </c>
      <c r="C29" s="10" t="s">
        <v>11</v>
      </c>
      <c r="D29" s="18">
        <v>725</v>
      </c>
      <c r="E29" s="10">
        <v>3238</v>
      </c>
      <c r="F29" s="9" t="s">
        <v>44</v>
      </c>
      <c r="G29" s="28" t="s">
        <v>13</v>
      </c>
    </row>
    <row r="30" spans="1:7" ht="27" customHeight="1" thickBot="1" x14ac:dyDescent="0.3">
      <c r="A30" s="22" t="s">
        <v>14</v>
      </c>
      <c r="B30" s="23"/>
      <c r="C30" s="24"/>
      <c r="D30" s="25">
        <f>SUM(D29:D29)</f>
        <v>725</v>
      </c>
      <c r="E30" s="24"/>
      <c r="F30" s="26"/>
      <c r="G30" s="27"/>
    </row>
    <row r="31" spans="1:7" x14ac:dyDescent="0.25">
      <c r="A31" s="9" t="s">
        <v>45</v>
      </c>
      <c r="B31" s="14" t="s">
        <v>46</v>
      </c>
      <c r="C31" s="10" t="s">
        <v>20</v>
      </c>
      <c r="D31" s="18">
        <v>125.81</v>
      </c>
      <c r="E31" s="10">
        <v>3235</v>
      </c>
      <c r="F31" s="9" t="s">
        <v>47</v>
      </c>
      <c r="G31" s="28" t="s">
        <v>13</v>
      </c>
    </row>
    <row r="32" spans="1:7" ht="27" customHeight="1" thickBot="1" x14ac:dyDescent="0.3">
      <c r="A32" s="22" t="s">
        <v>14</v>
      </c>
      <c r="B32" s="23"/>
      <c r="C32" s="24"/>
      <c r="D32" s="25">
        <f>SUM(D31:D31)</f>
        <v>125.81</v>
      </c>
      <c r="E32" s="24"/>
      <c r="F32" s="26"/>
      <c r="G32" s="27"/>
    </row>
    <row r="33" spans="1:7" x14ac:dyDescent="0.25">
      <c r="A33" s="9" t="s">
        <v>48</v>
      </c>
      <c r="B33" s="14" t="s">
        <v>49</v>
      </c>
      <c r="C33" s="10" t="s">
        <v>20</v>
      </c>
      <c r="D33" s="18">
        <v>37.5</v>
      </c>
      <c r="E33" s="10">
        <v>3239</v>
      </c>
      <c r="F33" s="9" t="s">
        <v>50</v>
      </c>
      <c r="G33" s="28" t="s">
        <v>13</v>
      </c>
    </row>
    <row r="34" spans="1:7" ht="27" customHeight="1" thickBot="1" x14ac:dyDescent="0.3">
      <c r="A34" s="22" t="s">
        <v>14</v>
      </c>
      <c r="B34" s="23"/>
      <c r="C34" s="24"/>
      <c r="D34" s="25">
        <f>SUM(D33:D33)</f>
        <v>37.5</v>
      </c>
      <c r="E34" s="24"/>
      <c r="F34" s="26"/>
      <c r="G34" s="27"/>
    </row>
    <row r="35" spans="1:7" x14ac:dyDescent="0.25">
      <c r="A35" s="9" t="s">
        <v>51</v>
      </c>
      <c r="B35" s="14" t="s">
        <v>52</v>
      </c>
      <c r="C35" s="10" t="s">
        <v>11</v>
      </c>
      <c r="D35" s="18">
        <v>13.71</v>
      </c>
      <c r="E35" s="10">
        <v>3293</v>
      </c>
      <c r="F35" s="9" t="s">
        <v>53</v>
      </c>
      <c r="G35" s="28" t="s">
        <v>13</v>
      </c>
    </row>
    <row r="36" spans="1:7" ht="27" customHeight="1" thickBot="1" x14ac:dyDescent="0.3">
      <c r="A36" s="22" t="s">
        <v>14</v>
      </c>
      <c r="B36" s="23"/>
      <c r="C36" s="24"/>
      <c r="D36" s="25">
        <f>SUM(D35:D35)</f>
        <v>13.71</v>
      </c>
      <c r="E36" s="24"/>
      <c r="F36" s="26"/>
      <c r="G36" s="27"/>
    </row>
    <row r="37" spans="1:7" ht="27" customHeight="1" thickBot="1" x14ac:dyDescent="0.3">
      <c r="A37" s="34" t="s">
        <v>54</v>
      </c>
      <c r="B37" s="30"/>
      <c r="C37" s="31"/>
      <c r="D37" s="35">
        <f>D36+D34+D32+D30+D28+D26+D24+D22+D20+D18+D16+D14+D12+D10+D8</f>
        <v>4367.8499999999995</v>
      </c>
      <c r="E37" s="31"/>
      <c r="F37" s="33"/>
      <c r="G37" s="29"/>
    </row>
    <row r="38" spans="1:7" x14ac:dyDescent="0.25">
      <c r="A38" s="9"/>
      <c r="B38" s="14"/>
      <c r="C38" s="10"/>
      <c r="D38" s="18">
        <v>107274.43</v>
      </c>
      <c r="E38" s="10">
        <v>3111</v>
      </c>
      <c r="F38" s="9" t="s">
        <v>55</v>
      </c>
      <c r="G38" s="28" t="s">
        <v>13</v>
      </c>
    </row>
    <row r="39" spans="1:7" x14ac:dyDescent="0.25">
      <c r="A39" s="9"/>
      <c r="B39" s="14"/>
      <c r="C39" s="10"/>
      <c r="D39" s="18">
        <v>2336.2600000000002</v>
      </c>
      <c r="E39" s="10">
        <v>3121</v>
      </c>
      <c r="F39" s="9" t="s">
        <v>56</v>
      </c>
      <c r="G39" s="29" t="s">
        <v>13</v>
      </c>
    </row>
    <row r="40" spans="1:7" x14ac:dyDescent="0.25">
      <c r="A40" s="9"/>
      <c r="B40" s="14"/>
      <c r="C40" s="10"/>
      <c r="D40" s="18">
        <v>17700.310000000001</v>
      </c>
      <c r="E40" s="10">
        <v>3132</v>
      </c>
      <c r="F40" s="9" t="s">
        <v>57</v>
      </c>
      <c r="G40" s="29" t="s">
        <v>13</v>
      </c>
    </row>
    <row r="41" spans="1:7" x14ac:dyDescent="0.25">
      <c r="A41" s="9"/>
      <c r="B41" s="14"/>
      <c r="C41" s="10"/>
      <c r="D41" s="18">
        <f>645+397.3</f>
        <v>1042.3</v>
      </c>
      <c r="E41" s="10">
        <v>3211</v>
      </c>
      <c r="F41" s="9" t="s">
        <v>58</v>
      </c>
      <c r="G41" s="29" t="s">
        <v>13</v>
      </c>
    </row>
    <row r="42" spans="1:7" x14ac:dyDescent="0.25">
      <c r="A42" s="9"/>
      <c r="B42" s="14"/>
      <c r="C42" s="10"/>
      <c r="D42" s="18">
        <v>1709.58</v>
      </c>
      <c r="E42" s="10">
        <v>3212</v>
      </c>
      <c r="F42" s="9" t="s">
        <v>59</v>
      </c>
      <c r="G42" s="29" t="s">
        <v>13</v>
      </c>
    </row>
    <row r="43" spans="1:7" ht="15.75" thickBot="1" x14ac:dyDescent="0.3">
      <c r="A43" s="9"/>
      <c r="B43" s="14"/>
      <c r="C43" s="10"/>
      <c r="D43" s="18">
        <v>36.1</v>
      </c>
      <c r="E43" s="10">
        <v>3239</v>
      </c>
      <c r="F43" s="9" t="s">
        <v>50</v>
      </c>
      <c r="G43" s="29" t="s">
        <v>13</v>
      </c>
    </row>
    <row r="44" spans="1:7" ht="27" customHeight="1" thickBot="1" x14ac:dyDescent="0.3">
      <c r="A44" s="34" t="s">
        <v>60</v>
      </c>
      <c r="B44" s="30"/>
      <c r="C44" s="31"/>
      <c r="D44" s="32">
        <f>D43+D42+D41+D40+D39+D38</f>
        <v>130098.98</v>
      </c>
      <c r="E44" s="31"/>
      <c r="F44" s="33"/>
      <c r="G44" s="44" t="s">
        <v>13</v>
      </c>
    </row>
    <row r="45" spans="1:7" ht="27" customHeight="1" thickBot="1" x14ac:dyDescent="0.3">
      <c r="A45" s="34" t="s">
        <v>61</v>
      </c>
      <c r="B45" s="30"/>
      <c r="C45" s="31"/>
      <c r="D45" s="32">
        <f>D37+D44</f>
        <v>134466.82999999999</v>
      </c>
      <c r="E45" s="31"/>
      <c r="F45" s="33"/>
      <c r="G45" s="44" t="s">
        <v>13</v>
      </c>
    </row>
    <row r="46" spans="1:7" x14ac:dyDescent="0.25">
      <c r="A46" s="9"/>
      <c r="B46" s="14"/>
      <c r="C46" s="10"/>
      <c r="D46" s="18"/>
      <c r="E46" s="10"/>
      <c r="F46" s="9"/>
      <c r="G46" s="43"/>
    </row>
    <row r="47" spans="1:7" x14ac:dyDescent="0.25">
      <c r="A47" s="36"/>
      <c r="B47" s="37"/>
      <c r="C47" s="38"/>
      <c r="D47" s="39"/>
      <c r="E47" s="38"/>
      <c r="F47" s="36"/>
      <c r="G47" s="40"/>
    </row>
    <row r="48" spans="1:7" x14ac:dyDescent="0.25">
      <c r="A48" s="36"/>
      <c r="B48" s="37"/>
      <c r="C48" s="38"/>
      <c r="D48" s="39"/>
      <c r="E48" s="38"/>
      <c r="F48" s="36"/>
      <c r="G48" s="40"/>
    </row>
    <row r="49" spans="1:7" x14ac:dyDescent="0.25">
      <c r="A49" s="36"/>
      <c r="B49" s="37"/>
      <c r="C49" s="38"/>
      <c r="D49" s="39"/>
      <c r="E49" s="38"/>
      <c r="F49" s="36"/>
      <c r="G49" s="40"/>
    </row>
    <row r="50" spans="1:7" x14ac:dyDescent="0.25">
      <c r="A50" s="36"/>
      <c r="B50" s="37"/>
      <c r="C50" s="38"/>
      <c r="D50" s="39"/>
      <c r="E50" s="38"/>
      <c r="F50" s="36"/>
      <c r="G50" s="40"/>
    </row>
    <row r="51" spans="1:7" x14ac:dyDescent="0.25">
      <c r="A51" s="36"/>
      <c r="B51" s="37"/>
      <c r="C51" s="38"/>
      <c r="D51" s="39"/>
      <c r="E51" s="38"/>
      <c r="F51" s="36"/>
      <c r="G51" s="40"/>
    </row>
    <row r="52" spans="1:7" ht="21" customHeight="1" x14ac:dyDescent="0.25">
      <c r="A52" s="41"/>
      <c r="B52" s="37"/>
      <c r="C52" s="38"/>
      <c r="D52" s="42"/>
      <c r="E52" s="38"/>
      <c r="F52" s="36"/>
      <c r="G52" s="40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2026-06-15T11:11:03Z</cp:lastPrinted>
  <dcterms:created xsi:type="dcterms:W3CDTF">2024-03-05T11:42:46Z</dcterms:created>
  <dcterms:modified xsi:type="dcterms:W3CDTF">2026-06-15T11:11:54Z</dcterms:modified>
</cp:coreProperties>
</file>