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My documents\JAVNA OBJAVA INF. O TROŠ. SR. 2025\Javna objava 11-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49" i="1" l="1"/>
  <c r="D52" i="1"/>
  <c r="D45" i="1" l="1"/>
  <c r="D43" i="1"/>
  <c r="D41" i="1"/>
  <c r="D39" i="1"/>
  <c r="D37" i="1"/>
  <c r="D34" i="1"/>
  <c r="D31" i="1"/>
  <c r="D29" i="1"/>
  <c r="D27" i="1"/>
  <c r="D25" i="1"/>
  <c r="D23" i="1"/>
  <c r="D21" i="1"/>
  <c r="D19" i="1"/>
  <c r="D17" i="1"/>
  <c r="D15" i="1"/>
  <c r="D12" i="1"/>
  <c r="D10" i="1"/>
  <c r="D8" i="1"/>
  <c r="D46" i="1" s="1"/>
</calcChain>
</file>

<file path=xl/sharedStrings.xml><?xml version="1.0" encoding="utf-8"?>
<sst xmlns="http://schemas.openxmlformats.org/spreadsheetml/2006/main" count="141" uniqueCount="75">
  <si>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</si>
  <si>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</si>
  <si>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</si>
  <si>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</si>
  <si>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</si>
  <si>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</si>
  <si>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</si>
  <si>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</si>
  <si>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</si>
  <si>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TEB POSLOVNO SAVJETOVANJE d.o.o.</t>
  </si>
  <si>
    <t>99944170669</t>
  </si>
  <si>
    <t>ZAGREB</t>
  </si>
  <si>
    <t>STRUČNO USAVRŠAVANJE ZAPOSLENIKA</t>
  </si>
  <si>
    <t>TEHNIČKA ŠKOLA ZA STROJARSTVO I MEHATRONIKU</t>
  </si>
  <si>
    <t>Ukupno:</t>
  </si>
  <si>
    <t>STROJOPROMET d.o.o.</t>
  </si>
  <si>
    <t>97994010225</t>
  </si>
  <si>
    <t>KAŠTEL SUĆURAC</t>
  </si>
  <si>
    <t>UREDSKI MATERIJAL I OSTALI MATERIJALNI RASHODI</t>
  </si>
  <si>
    <t>HP-HRVATSKA POŠTA d.d.</t>
  </si>
  <si>
    <t>87311810356</t>
  </si>
  <si>
    <t>SPLIT</t>
  </si>
  <si>
    <t>USLUGE TELEFONA, POŠTE I PRIJEVOZA</t>
  </si>
  <si>
    <t>FINANCIJSKA AGENCIJA</t>
  </si>
  <si>
    <t>85821130368</t>
  </si>
  <si>
    <t>RAČUNALNE USLUGE</t>
  </si>
  <si>
    <t>OSTALI NESPOMENUTI RASHODI POSLOVANJA</t>
  </si>
  <si>
    <t>AP-SPLIT, RAČUNALNE I SRODNE AKTIVNOSTI d.o.o.</t>
  </si>
  <si>
    <t>82888704837</t>
  </si>
  <si>
    <t>PEVEX d.d.</t>
  </si>
  <si>
    <t>73660371074</t>
  </si>
  <si>
    <t>SESVETE</t>
  </si>
  <si>
    <t>GRAĐA PRODAJNI CENTRI - SOLIN</t>
  </si>
  <si>
    <t>70571833346</t>
  </si>
  <si>
    <t>SOLIN</t>
  </si>
  <si>
    <t>MATERIJAL I DIJELOVI ZA TEKUĆE I INVESTICIJSKO ODRŽAVANJE</t>
  </si>
  <si>
    <t>TELEMACH HRVATSKA d.o.o.</t>
  </si>
  <si>
    <t>70133616033</t>
  </si>
  <si>
    <t>GRAD SPLIT - UPRAVNI ODJEL</t>
  </si>
  <si>
    <t>66327377140</t>
  </si>
  <si>
    <t>KOMUNALNE USLUGE</t>
  </si>
  <si>
    <t>DUBROVNIK SUN d.o.o.</t>
  </si>
  <si>
    <t>60174672203</t>
  </si>
  <si>
    <t>DUBROVNIK</t>
  </si>
  <si>
    <t>SLUŽBENA PUTOVANJA</t>
  </si>
  <si>
    <t>OTP BANKA d.d.</t>
  </si>
  <si>
    <t>52508873833</t>
  </si>
  <si>
    <t>BANKARSKE USLUGE I USLUGE PLATNOG PROMETA</t>
  </si>
  <si>
    <t>ČISTOĆA d.o.o.</t>
  </si>
  <si>
    <t>38812451417</t>
  </si>
  <si>
    <t>INDUSTRIJSKA ELEKTRONIKA SPIN d.o.o.</t>
  </si>
  <si>
    <t>33075118531</t>
  </si>
  <si>
    <t>SITNI INVENTAR I AUTO GUME</t>
  </si>
  <si>
    <t>TRON d.o.o.</t>
  </si>
  <si>
    <t>32918631466</t>
  </si>
  <si>
    <t>LINKS d.o.o.</t>
  </si>
  <si>
    <t>32614011568</t>
  </si>
  <si>
    <t>SVETA NEDELJA</t>
  </si>
  <si>
    <t>FLIBA d.o.o.</t>
  </si>
  <si>
    <t>30777726033</t>
  </si>
  <si>
    <t>XENON FORTE-ZAGREB d.o.o.</t>
  </si>
  <si>
    <t>28212527269</t>
  </si>
  <si>
    <t>ZAKUPNINE I NAJAMNINE</t>
  </si>
  <si>
    <t>CDS-BOND d.o.o</t>
  </si>
  <si>
    <t>05779404606</t>
  </si>
  <si>
    <t>OSTALE USLUGE</t>
  </si>
  <si>
    <t xml:space="preserve">PLAĆE ZA REDOVAN RAD                                                                                                                                  </t>
  </si>
  <si>
    <t>OSTALE NAKNADE TROŠKOVA ZAPOSLENIMA</t>
  </si>
  <si>
    <t>Isplata sredstava za razdoblje: 01.11.2025. do 30.11.2025.</t>
  </si>
  <si>
    <t>Ukupno za kategoriju 1 primatelja sredstava:</t>
  </si>
  <si>
    <t>DOPRINOSI ZA OBVEZNO ZRAVSTVENO OSIGURANJE</t>
  </si>
  <si>
    <t>NAKNADA ZA PRIJEVOZ ZAPOSLENIKA</t>
  </si>
  <si>
    <t>Ukupno za kategoriju 2 primatelja sredstava:</t>
  </si>
  <si>
    <t>Sveukupno za studeni 2025.:</t>
  </si>
  <si>
    <t xml:space="preserve">Odgovorna Osoba: ALUNIĆ SANDRA, dipl. ing.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</si>
</sst>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top"/>
    </xf>
    <xf numFmtId="0" fontId="0" fillId="0" borderId="6" xfId="0" applyBorder="1"/>
    <xf numFmtId="0" fontId="0" fillId="0" borderId="7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1" fillId="0" borderId="13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4"/>
  <sheetViews>
    <sheetView tabSelected="1" zoomScaleNormal="100" workbookViewId="0">
      <selection activeCell="F2" sqref="F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74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68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8" t="s">
        <v>9</v>
      </c>
      <c r="B7" s="29" t="s">
        <v>10</v>
      </c>
      <c r="C7" s="30" t="s">
        <v>11</v>
      </c>
      <c r="D7" s="39">
        <v>110</v>
      </c>
      <c r="E7" s="30">
        <v>3213</v>
      </c>
      <c r="F7" s="31" t="s">
        <v>12</v>
      </c>
      <c r="G7" s="41" t="s">
        <v>13</v>
      </c>
    </row>
    <row r="8" spans="1:7" ht="27" customHeight="1" thickBot="1" x14ac:dyDescent="0.3">
      <c r="A8" s="36" t="s">
        <v>14</v>
      </c>
      <c r="B8" s="21"/>
      <c r="C8" s="22"/>
      <c r="D8" s="23">
        <f>SUM(D7:D7)</f>
        <v>110</v>
      </c>
      <c r="E8" s="22"/>
      <c r="F8" s="24"/>
      <c r="G8" s="37"/>
    </row>
    <row r="9" spans="1:7" x14ac:dyDescent="0.25">
      <c r="A9" s="38" t="s">
        <v>15</v>
      </c>
      <c r="B9" s="29" t="s">
        <v>16</v>
      </c>
      <c r="C9" s="30" t="s">
        <v>17</v>
      </c>
      <c r="D9" s="39">
        <v>51.45</v>
      </c>
      <c r="E9" s="30">
        <v>3221</v>
      </c>
      <c r="F9" s="31" t="s">
        <v>18</v>
      </c>
      <c r="G9" s="40" t="s">
        <v>13</v>
      </c>
    </row>
    <row r="10" spans="1:7" ht="27" customHeight="1" thickBot="1" x14ac:dyDescent="0.3">
      <c r="A10" s="36" t="s">
        <v>14</v>
      </c>
      <c r="B10" s="21"/>
      <c r="C10" s="22"/>
      <c r="D10" s="23">
        <f>SUM(D9:D9)</f>
        <v>51.45</v>
      </c>
      <c r="E10" s="22"/>
      <c r="F10" s="24"/>
      <c r="G10" s="37"/>
    </row>
    <row r="11" spans="1:7" x14ac:dyDescent="0.25">
      <c r="A11" s="38" t="s">
        <v>19</v>
      </c>
      <c r="B11" s="29" t="s">
        <v>20</v>
      </c>
      <c r="C11" s="30" t="s">
        <v>21</v>
      </c>
      <c r="D11" s="39">
        <v>21.75</v>
      </c>
      <c r="E11" s="30">
        <v>3231</v>
      </c>
      <c r="F11" s="31" t="s">
        <v>22</v>
      </c>
      <c r="G11" s="40" t="s">
        <v>13</v>
      </c>
    </row>
    <row r="12" spans="1:7" ht="27" customHeight="1" thickBot="1" x14ac:dyDescent="0.3">
      <c r="A12" s="36" t="s">
        <v>14</v>
      </c>
      <c r="B12" s="21"/>
      <c r="C12" s="22"/>
      <c r="D12" s="23">
        <f>SUM(D11:D11)</f>
        <v>21.75</v>
      </c>
      <c r="E12" s="22"/>
      <c r="F12" s="24"/>
      <c r="G12" s="37"/>
    </row>
    <row r="13" spans="1:7" x14ac:dyDescent="0.25">
      <c r="A13" s="38" t="s">
        <v>23</v>
      </c>
      <c r="B13" s="29" t="s">
        <v>24</v>
      </c>
      <c r="C13" s="30" t="s">
        <v>11</v>
      </c>
      <c r="D13" s="39">
        <v>1.66</v>
      </c>
      <c r="E13" s="30">
        <v>3238</v>
      </c>
      <c r="F13" s="31" t="s">
        <v>25</v>
      </c>
      <c r="G13" s="40" t="s">
        <v>13</v>
      </c>
    </row>
    <row r="14" spans="1:7" x14ac:dyDescent="0.25">
      <c r="A14" s="38"/>
      <c r="B14" s="29"/>
      <c r="C14" s="30"/>
      <c r="D14" s="39">
        <v>84.61</v>
      </c>
      <c r="E14" s="30">
        <v>3299</v>
      </c>
      <c r="F14" s="31" t="s">
        <v>26</v>
      </c>
      <c r="G14" s="41" t="s">
        <v>13</v>
      </c>
    </row>
    <row r="15" spans="1:7" ht="27" customHeight="1" thickBot="1" x14ac:dyDescent="0.3">
      <c r="A15" s="36" t="s">
        <v>14</v>
      </c>
      <c r="B15" s="21"/>
      <c r="C15" s="22"/>
      <c r="D15" s="23">
        <f>SUM(D13:D14)</f>
        <v>86.27</v>
      </c>
      <c r="E15" s="22"/>
      <c r="F15" s="24"/>
      <c r="G15" s="37"/>
    </row>
    <row r="16" spans="1:7" x14ac:dyDescent="0.25">
      <c r="A16" s="38" t="s">
        <v>27</v>
      </c>
      <c r="B16" s="29" t="s">
        <v>28</v>
      </c>
      <c r="C16" s="30" t="s">
        <v>21</v>
      </c>
      <c r="D16" s="39">
        <v>73</v>
      </c>
      <c r="E16" s="30">
        <v>3238</v>
      </c>
      <c r="F16" s="31" t="s">
        <v>25</v>
      </c>
      <c r="G16" s="40" t="s">
        <v>13</v>
      </c>
    </row>
    <row r="17" spans="1:7" ht="27" customHeight="1" thickBot="1" x14ac:dyDescent="0.3">
      <c r="A17" s="36" t="s">
        <v>14</v>
      </c>
      <c r="B17" s="21"/>
      <c r="C17" s="22"/>
      <c r="D17" s="23">
        <f>SUM(D16:D16)</f>
        <v>73</v>
      </c>
      <c r="E17" s="22"/>
      <c r="F17" s="24"/>
      <c r="G17" s="37"/>
    </row>
    <row r="18" spans="1:7" x14ac:dyDescent="0.25">
      <c r="A18" s="38" t="s">
        <v>29</v>
      </c>
      <c r="B18" s="29" t="s">
        <v>30</v>
      </c>
      <c r="C18" s="30" t="s">
        <v>31</v>
      </c>
      <c r="D18" s="39">
        <v>347.87</v>
      </c>
      <c r="E18" s="30">
        <v>3299</v>
      </c>
      <c r="F18" s="31" t="s">
        <v>26</v>
      </c>
      <c r="G18" s="40" t="s">
        <v>13</v>
      </c>
    </row>
    <row r="19" spans="1:7" ht="27" customHeight="1" thickBot="1" x14ac:dyDescent="0.3">
      <c r="A19" s="36" t="s">
        <v>14</v>
      </c>
      <c r="B19" s="21"/>
      <c r="C19" s="22"/>
      <c r="D19" s="23">
        <f>SUM(D18:D18)</f>
        <v>347.87</v>
      </c>
      <c r="E19" s="22"/>
      <c r="F19" s="24"/>
      <c r="G19" s="37"/>
    </row>
    <row r="20" spans="1:7" x14ac:dyDescent="0.25">
      <c r="A20" s="38" t="s">
        <v>32</v>
      </c>
      <c r="B20" s="29" t="s">
        <v>33</v>
      </c>
      <c r="C20" s="30" t="s">
        <v>34</v>
      </c>
      <c r="D20" s="39">
        <v>62.55</v>
      </c>
      <c r="E20" s="30">
        <v>3224</v>
      </c>
      <c r="F20" s="31" t="s">
        <v>35</v>
      </c>
      <c r="G20" s="40" t="s">
        <v>13</v>
      </c>
    </row>
    <row r="21" spans="1:7" ht="27" customHeight="1" thickBot="1" x14ac:dyDescent="0.3">
      <c r="A21" s="36" t="s">
        <v>14</v>
      </c>
      <c r="B21" s="21"/>
      <c r="C21" s="22"/>
      <c r="D21" s="23">
        <f>SUM(D20:D20)</f>
        <v>62.55</v>
      </c>
      <c r="E21" s="22"/>
      <c r="F21" s="24"/>
      <c r="G21" s="37"/>
    </row>
    <row r="22" spans="1:7" x14ac:dyDescent="0.25">
      <c r="A22" s="38" t="s">
        <v>36</v>
      </c>
      <c r="B22" s="29" t="s">
        <v>37</v>
      </c>
      <c r="C22" s="30" t="s">
        <v>11</v>
      </c>
      <c r="D22" s="39">
        <v>76.680000000000007</v>
      </c>
      <c r="E22" s="30">
        <v>3231</v>
      </c>
      <c r="F22" s="31" t="s">
        <v>22</v>
      </c>
      <c r="G22" s="40" t="s">
        <v>13</v>
      </c>
    </row>
    <row r="23" spans="1:7" ht="27" customHeight="1" thickBot="1" x14ac:dyDescent="0.3">
      <c r="A23" s="36" t="s">
        <v>14</v>
      </c>
      <c r="B23" s="21"/>
      <c r="C23" s="22"/>
      <c r="D23" s="23">
        <f>SUM(D22:D22)</f>
        <v>76.680000000000007</v>
      </c>
      <c r="E23" s="22"/>
      <c r="F23" s="24"/>
      <c r="G23" s="37"/>
    </row>
    <row r="24" spans="1:7" x14ac:dyDescent="0.25">
      <c r="A24" s="38" t="s">
        <v>38</v>
      </c>
      <c r="B24" s="29" t="s">
        <v>39</v>
      </c>
      <c r="C24" s="30" t="s">
        <v>21</v>
      </c>
      <c r="D24" s="39">
        <v>234.94</v>
      </c>
      <c r="E24" s="30">
        <v>3234</v>
      </c>
      <c r="F24" s="31" t="s">
        <v>40</v>
      </c>
      <c r="G24" s="40" t="s">
        <v>13</v>
      </c>
    </row>
    <row r="25" spans="1:7" ht="27" customHeight="1" thickBot="1" x14ac:dyDescent="0.3">
      <c r="A25" s="36" t="s">
        <v>14</v>
      </c>
      <c r="B25" s="21"/>
      <c r="C25" s="22"/>
      <c r="D25" s="23">
        <f>SUM(D24:D24)</f>
        <v>234.94</v>
      </c>
      <c r="E25" s="22"/>
      <c r="F25" s="24"/>
      <c r="G25" s="37"/>
    </row>
    <row r="26" spans="1:7" x14ac:dyDescent="0.25">
      <c r="A26" s="38" t="s">
        <v>41</v>
      </c>
      <c r="B26" s="29" t="s">
        <v>42</v>
      </c>
      <c r="C26" s="30" t="s">
        <v>43</v>
      </c>
      <c r="D26" s="39">
        <v>269.2</v>
      </c>
      <c r="E26" s="30">
        <v>3211</v>
      </c>
      <c r="F26" s="31" t="s">
        <v>44</v>
      </c>
      <c r="G26" s="40" t="s">
        <v>13</v>
      </c>
    </row>
    <row r="27" spans="1:7" ht="27" customHeight="1" thickBot="1" x14ac:dyDescent="0.3">
      <c r="A27" s="36" t="s">
        <v>14</v>
      </c>
      <c r="B27" s="21"/>
      <c r="C27" s="22"/>
      <c r="D27" s="23">
        <f>SUM(D26:D26)</f>
        <v>269.2</v>
      </c>
      <c r="E27" s="22"/>
      <c r="F27" s="24"/>
      <c r="G27" s="37"/>
    </row>
    <row r="28" spans="1:7" x14ac:dyDescent="0.25">
      <c r="A28" s="38" t="s">
        <v>45</v>
      </c>
      <c r="B28" s="29" t="s">
        <v>46</v>
      </c>
      <c r="C28" s="30" t="s">
        <v>21</v>
      </c>
      <c r="D28" s="39">
        <v>63.96</v>
      </c>
      <c r="E28" s="30">
        <v>3431</v>
      </c>
      <c r="F28" s="31" t="s">
        <v>47</v>
      </c>
      <c r="G28" s="40" t="s">
        <v>13</v>
      </c>
    </row>
    <row r="29" spans="1:7" ht="27" customHeight="1" thickBot="1" x14ac:dyDescent="0.3">
      <c r="A29" s="36" t="s">
        <v>14</v>
      </c>
      <c r="B29" s="21"/>
      <c r="C29" s="22"/>
      <c r="D29" s="23">
        <f>SUM(D28:D28)</f>
        <v>63.96</v>
      </c>
      <c r="E29" s="22"/>
      <c r="F29" s="24"/>
      <c r="G29" s="37"/>
    </row>
    <row r="30" spans="1:7" x14ac:dyDescent="0.25">
      <c r="A30" s="38" t="s">
        <v>48</v>
      </c>
      <c r="B30" s="29" t="s">
        <v>49</v>
      </c>
      <c r="C30" s="30" t="s">
        <v>21</v>
      </c>
      <c r="D30" s="39">
        <v>241.22</v>
      </c>
      <c r="E30" s="30">
        <v>3234</v>
      </c>
      <c r="F30" s="31" t="s">
        <v>40</v>
      </c>
      <c r="G30" s="40" t="s">
        <v>13</v>
      </c>
    </row>
    <row r="31" spans="1:7" ht="27" customHeight="1" thickBot="1" x14ac:dyDescent="0.3">
      <c r="A31" s="36" t="s">
        <v>14</v>
      </c>
      <c r="B31" s="21"/>
      <c r="C31" s="22"/>
      <c r="D31" s="23">
        <f>SUM(D30:D30)</f>
        <v>241.22</v>
      </c>
      <c r="E31" s="22"/>
      <c r="F31" s="24"/>
      <c r="G31" s="37"/>
    </row>
    <row r="32" spans="1:7" x14ac:dyDescent="0.25">
      <c r="A32" s="38" t="s">
        <v>50</v>
      </c>
      <c r="B32" s="29" t="s">
        <v>51</v>
      </c>
      <c r="C32" s="30" t="s">
        <v>21</v>
      </c>
      <c r="D32" s="39">
        <v>2332</v>
      </c>
      <c r="E32" s="30">
        <v>3225</v>
      </c>
      <c r="F32" s="31" t="s">
        <v>52</v>
      </c>
      <c r="G32" s="40" t="s">
        <v>13</v>
      </c>
    </row>
    <row r="33" spans="1:7" x14ac:dyDescent="0.25">
      <c r="A33" s="38"/>
      <c r="B33" s="29"/>
      <c r="C33" s="30"/>
      <c r="D33" s="39">
        <v>231</v>
      </c>
      <c r="E33" s="30">
        <v>3238</v>
      </c>
      <c r="F33" s="31" t="s">
        <v>25</v>
      </c>
      <c r="G33" s="41" t="s">
        <v>13</v>
      </c>
    </row>
    <row r="34" spans="1:7" ht="27" customHeight="1" thickBot="1" x14ac:dyDescent="0.3">
      <c r="A34" s="36" t="s">
        <v>14</v>
      </c>
      <c r="B34" s="21"/>
      <c r="C34" s="22"/>
      <c r="D34" s="23">
        <f>SUM(D32:D33)</f>
        <v>2563</v>
      </c>
      <c r="E34" s="22"/>
      <c r="F34" s="24"/>
      <c r="G34" s="37"/>
    </row>
    <row r="35" spans="1:7" x14ac:dyDescent="0.25">
      <c r="A35" s="38" t="s">
        <v>53</v>
      </c>
      <c r="B35" s="29" t="s">
        <v>54</v>
      </c>
      <c r="C35" s="30" t="s">
        <v>21</v>
      </c>
      <c r="D35" s="39">
        <v>572</v>
      </c>
      <c r="E35" s="30">
        <v>3225</v>
      </c>
      <c r="F35" s="31" t="s">
        <v>52</v>
      </c>
      <c r="G35" s="40" t="s">
        <v>13</v>
      </c>
    </row>
    <row r="36" spans="1:7" x14ac:dyDescent="0.25">
      <c r="A36" s="38"/>
      <c r="B36" s="29"/>
      <c r="C36" s="30"/>
      <c r="D36" s="39">
        <v>725</v>
      </c>
      <c r="E36" s="30">
        <v>3238</v>
      </c>
      <c r="F36" s="31" t="s">
        <v>25</v>
      </c>
      <c r="G36" s="41" t="s">
        <v>13</v>
      </c>
    </row>
    <row r="37" spans="1:7" ht="27" customHeight="1" thickBot="1" x14ac:dyDescent="0.3">
      <c r="A37" s="36" t="s">
        <v>14</v>
      </c>
      <c r="B37" s="21"/>
      <c r="C37" s="22"/>
      <c r="D37" s="23">
        <f>SUM(D35:D36)</f>
        <v>1297</v>
      </c>
      <c r="E37" s="22"/>
      <c r="F37" s="24"/>
      <c r="G37" s="37"/>
    </row>
    <row r="38" spans="1:7" x14ac:dyDescent="0.25">
      <c r="A38" s="38" t="s">
        <v>55</v>
      </c>
      <c r="B38" s="29" t="s">
        <v>56</v>
      </c>
      <c r="C38" s="30" t="s">
        <v>57</v>
      </c>
      <c r="D38" s="39">
        <v>223.68</v>
      </c>
      <c r="E38" s="30">
        <v>3224</v>
      </c>
      <c r="F38" s="31" t="s">
        <v>35</v>
      </c>
      <c r="G38" s="40" t="s">
        <v>13</v>
      </c>
    </row>
    <row r="39" spans="1:7" ht="27" customHeight="1" thickBot="1" x14ac:dyDescent="0.3">
      <c r="A39" s="36" t="s">
        <v>14</v>
      </c>
      <c r="B39" s="21"/>
      <c r="C39" s="22"/>
      <c r="D39" s="23">
        <f>SUM(D38:D38)</f>
        <v>223.68</v>
      </c>
      <c r="E39" s="22"/>
      <c r="F39" s="24"/>
      <c r="G39" s="37"/>
    </row>
    <row r="40" spans="1:7" x14ac:dyDescent="0.25">
      <c r="A40" s="38" t="s">
        <v>58</v>
      </c>
      <c r="B40" s="29" t="s">
        <v>59</v>
      </c>
      <c r="C40" s="30" t="s">
        <v>17</v>
      </c>
      <c r="D40" s="39">
        <v>164.95</v>
      </c>
      <c r="E40" s="30">
        <v>3299</v>
      </c>
      <c r="F40" s="31" t="s">
        <v>26</v>
      </c>
      <c r="G40" s="40" t="s">
        <v>13</v>
      </c>
    </row>
    <row r="41" spans="1:7" ht="27" customHeight="1" thickBot="1" x14ac:dyDescent="0.3">
      <c r="A41" s="36" t="s">
        <v>14</v>
      </c>
      <c r="B41" s="21"/>
      <c r="C41" s="22"/>
      <c r="D41" s="23">
        <f>SUM(D40:D40)</f>
        <v>164.95</v>
      </c>
      <c r="E41" s="22"/>
      <c r="F41" s="24"/>
      <c r="G41" s="37"/>
    </row>
    <row r="42" spans="1:7" x14ac:dyDescent="0.25">
      <c r="A42" s="38" t="s">
        <v>60</v>
      </c>
      <c r="B42" s="29" t="s">
        <v>61</v>
      </c>
      <c r="C42" s="30" t="s">
        <v>11</v>
      </c>
      <c r="D42" s="39">
        <v>108.6</v>
      </c>
      <c r="E42" s="30">
        <v>3235</v>
      </c>
      <c r="F42" s="31" t="s">
        <v>62</v>
      </c>
      <c r="G42" s="40" t="s">
        <v>13</v>
      </c>
    </row>
    <row r="43" spans="1:7" ht="27" customHeight="1" thickBot="1" x14ac:dyDescent="0.3">
      <c r="A43" s="36" t="s">
        <v>14</v>
      </c>
      <c r="B43" s="21"/>
      <c r="C43" s="22"/>
      <c r="D43" s="23">
        <f>SUM(D42:D42)</f>
        <v>108.6</v>
      </c>
      <c r="E43" s="22"/>
      <c r="F43" s="24"/>
      <c r="G43" s="37"/>
    </row>
    <row r="44" spans="1:7" x14ac:dyDescent="0.25">
      <c r="A44" s="38" t="s">
        <v>63</v>
      </c>
      <c r="B44" s="29" t="s">
        <v>64</v>
      </c>
      <c r="C44" s="30" t="s">
        <v>11</v>
      </c>
      <c r="D44" s="39">
        <v>37.5</v>
      </c>
      <c r="E44" s="30">
        <v>3239</v>
      </c>
      <c r="F44" s="31" t="s">
        <v>65</v>
      </c>
      <c r="G44" s="40" t="s">
        <v>13</v>
      </c>
    </row>
    <row r="45" spans="1:7" ht="27" customHeight="1" thickBot="1" x14ac:dyDescent="0.3">
      <c r="A45" s="36" t="s">
        <v>14</v>
      </c>
      <c r="B45" s="21"/>
      <c r="C45" s="22"/>
      <c r="D45" s="23">
        <f>SUM(D44:D44)</f>
        <v>37.5</v>
      </c>
      <c r="E45" s="22"/>
      <c r="F45" s="24"/>
      <c r="G45" s="37"/>
    </row>
    <row r="46" spans="1:7" ht="27" customHeight="1" thickBot="1" x14ac:dyDescent="0.3">
      <c r="A46" s="42" t="s">
        <v>69</v>
      </c>
      <c r="B46" s="32"/>
      <c r="C46" s="33"/>
      <c r="D46" s="35">
        <f>D8+D10+D12+D15+D17+D19+D21+D23+D25+D27+D29+D31+D34+D37+D39+D41+D43+D45</f>
        <v>6033.6200000000008</v>
      </c>
      <c r="E46" s="34"/>
      <c r="F46" s="34"/>
      <c r="G46" s="43" t="s">
        <v>13</v>
      </c>
    </row>
    <row r="47" spans="1:7" x14ac:dyDescent="0.25">
      <c r="A47" s="38"/>
      <c r="B47" s="29"/>
      <c r="C47" s="30"/>
      <c r="D47" s="39">
        <v>106400.08</v>
      </c>
      <c r="E47" s="30">
        <v>3111</v>
      </c>
      <c r="F47" s="31" t="s">
        <v>66</v>
      </c>
      <c r="G47" s="40" t="s">
        <v>13</v>
      </c>
    </row>
    <row r="48" spans="1:7" x14ac:dyDescent="0.25">
      <c r="A48" s="38"/>
      <c r="B48" s="29"/>
      <c r="C48" s="30"/>
      <c r="D48" s="39">
        <v>17555.98</v>
      </c>
      <c r="E48" s="30">
        <v>3132</v>
      </c>
      <c r="F48" s="31" t="s">
        <v>70</v>
      </c>
      <c r="G48" s="41" t="s">
        <v>13</v>
      </c>
    </row>
    <row r="49" spans="1:7" x14ac:dyDescent="0.25">
      <c r="A49" s="38"/>
      <c r="B49" s="29"/>
      <c r="C49" s="30"/>
      <c r="D49" s="39">
        <f>204+403.31+484.37-269.2</f>
        <v>822.47999999999979</v>
      </c>
      <c r="E49" s="30">
        <v>3211</v>
      </c>
      <c r="F49" s="31" t="s">
        <v>44</v>
      </c>
      <c r="G49" s="41" t="s">
        <v>13</v>
      </c>
    </row>
    <row r="50" spans="1:7" x14ac:dyDescent="0.25">
      <c r="A50" s="38"/>
      <c r="B50" s="29"/>
      <c r="C50" s="30"/>
      <c r="D50" s="39">
        <v>1747.08</v>
      </c>
      <c r="E50" s="30">
        <v>3212</v>
      </c>
      <c r="F50" s="31" t="s">
        <v>71</v>
      </c>
      <c r="G50" s="41" t="s">
        <v>13</v>
      </c>
    </row>
    <row r="51" spans="1:7" ht="15.75" thickBot="1" x14ac:dyDescent="0.3">
      <c r="A51" s="38"/>
      <c r="B51" s="29"/>
      <c r="C51" s="30"/>
      <c r="D51" s="39">
        <v>79.5</v>
      </c>
      <c r="E51" s="30">
        <v>3214</v>
      </c>
      <c r="F51" s="31" t="s">
        <v>67</v>
      </c>
      <c r="G51" s="41" t="s">
        <v>13</v>
      </c>
    </row>
    <row r="52" spans="1:7" ht="27" customHeight="1" thickBot="1" x14ac:dyDescent="0.3">
      <c r="A52" s="42" t="s">
        <v>72</v>
      </c>
      <c r="B52" s="25"/>
      <c r="C52" s="26"/>
      <c r="D52" s="27">
        <f>D51+D50+D49+D48+D47</f>
        <v>126605.12</v>
      </c>
      <c r="E52" s="26"/>
      <c r="F52" s="28"/>
      <c r="G52" s="44" t="s">
        <v>13</v>
      </c>
    </row>
    <row r="53" spans="1:7" ht="27" customHeight="1" x14ac:dyDescent="0.25">
      <c r="A53" s="45" t="s">
        <v>73</v>
      </c>
      <c r="B53" s="46"/>
      <c r="C53" s="47"/>
      <c r="D53" s="48">
        <f>D46+D52</f>
        <v>132638.74</v>
      </c>
      <c r="E53" s="47"/>
      <c r="F53" s="49"/>
      <c r="G53" s="50" t="s">
        <v>13</v>
      </c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2025-12-20T09:32:43Z</cp:lastPrinted>
  <dcterms:created xsi:type="dcterms:W3CDTF">2024-03-05T11:42:46Z</dcterms:created>
  <dcterms:modified xsi:type="dcterms:W3CDTF">2025-12-20T10:17:02Z</dcterms:modified>
</cp:coreProperties>
</file>