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 08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3" i="1"/>
  <c r="D32" i="1"/>
  <c r="D30" i="1"/>
  <c r="D27" i="1" l="1"/>
  <c r="D25" i="1"/>
  <c r="D23" i="1"/>
  <c r="D21" i="1"/>
  <c r="D19" i="1"/>
  <c r="D17" i="1"/>
  <c r="D15" i="1"/>
  <c r="D13" i="1"/>
  <c r="D11" i="1"/>
  <c r="D8" i="1"/>
  <c r="D28" i="1" l="1"/>
</calcChain>
</file>

<file path=xl/sharedStrings.xml><?xml version="1.0" encoding="utf-8"?>
<sst xmlns="http://schemas.openxmlformats.org/spreadsheetml/2006/main" count="85" uniqueCount="50">
  <si>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</si>
  <si>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</si>
  <si>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</si>
  <si>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</si>
  <si>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</si>
  <si>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</si>
  <si>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</si>
  <si>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</si>
  <si>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</si>
  <si>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HP-HRVATSKA POŠTA d.d.</t>
  </si>
  <si>
    <t>87311810356</t>
  </si>
  <si>
    <t>SPLIT</t>
  </si>
  <si>
    <t>USLUGE TELEFONA, POŠTE I PRIJEVOZA</t>
  </si>
  <si>
    <t>TEHNIČKA ŠKOLA ZA STROJARSTVO I MEHATRONIKU</t>
  </si>
  <si>
    <t>Ukupno:</t>
  </si>
  <si>
    <t>FINANCIJSKA AGENCIJA</t>
  </si>
  <si>
    <t>85821130368</t>
  </si>
  <si>
    <t>ZAGREB</t>
  </si>
  <si>
    <t>RAČUNALNE USLUGE</t>
  </si>
  <si>
    <t>OSTALI NESPOMENUTI RASHODI POSLOVANJA</t>
  </si>
  <si>
    <t>TELEMACH HRVATSKA d.o.o.</t>
  </si>
  <si>
    <t>70133616033</t>
  </si>
  <si>
    <t>GRAD SPLIT - UPRAVNI ODJEL</t>
  </si>
  <si>
    <t>66327377140</t>
  </si>
  <si>
    <t>KOMUNALNE USLUGE</t>
  </si>
  <si>
    <t>VODOVOD I KANALIZACIJA SPLIT d.o.o.</t>
  </si>
  <si>
    <t>56826138353</t>
  </si>
  <si>
    <t>OTP BANKA d.d.</t>
  </si>
  <si>
    <t>52508873833</t>
  </si>
  <si>
    <t>BANKARSKE USLUGE I USLUGE PLATNOG PROMETA</t>
  </si>
  <si>
    <t>A1 HRVATSKA d.o.o.</t>
  </si>
  <si>
    <t>29524210204</t>
  </si>
  <si>
    <t>EUROHERC OSIGURANJE</t>
  </si>
  <si>
    <t>22694857747</t>
  </si>
  <si>
    <t>PODRUŽNICA SPLIT</t>
  </si>
  <si>
    <t>PREMIJE OSIGURANJA</t>
  </si>
  <si>
    <t>STROJOTEHNIKA d.o.o.</t>
  </si>
  <si>
    <t>15749634838</t>
  </si>
  <si>
    <t xml:space="preserve">LICENCE                                                                                                                                               </t>
  </si>
  <si>
    <t>CDS-BOND d.o.o</t>
  </si>
  <si>
    <t>05779404606</t>
  </si>
  <si>
    <t>OSTALE USLUGE</t>
  </si>
  <si>
    <t xml:space="preserve">PLAĆE ZA REDOVAN RAD                                                                                                                                  </t>
  </si>
  <si>
    <t>SLUŽBENA PUTOVANJA</t>
  </si>
  <si>
    <t xml:space="preserve">Odgovorna osoba: SANDRA ALUNIĆ
     </t>
  </si>
  <si>
    <t>Ukupno za kategoriju 1 primatelja sredstava za kolovoz 2025.:</t>
  </si>
  <si>
    <t>DOPRINOS ZA ZDRAVSTVENO OSIGURANJE</t>
  </si>
  <si>
    <t>Ukupno za kategoriju 2 primatelja sredstava za kolovoz 2025.:</t>
  </si>
  <si>
    <t>Sveukupno za kolovoz 2025.:</t>
  </si>
  <si>
    <t>Isplata sredstava za razdoblje: 01.08.2025. do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</si>
</sst>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0"/>
  <sheetViews>
    <sheetView tabSelected="1" topLeftCell="B11" zoomScaleNormal="100" workbookViewId="0">
      <selection activeCell="F36" sqref="F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44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49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3" t="s">
        <v>9</v>
      </c>
      <c r="B7" s="14" t="s">
        <v>10</v>
      </c>
      <c r="C7" s="10" t="s">
        <v>11</v>
      </c>
      <c r="D7" s="18">
        <v>17.04</v>
      </c>
      <c r="E7" s="10">
        <v>3231</v>
      </c>
      <c r="F7" s="9" t="s">
        <v>12</v>
      </c>
      <c r="G7" s="21" t="s">
        <v>13</v>
      </c>
    </row>
    <row r="8" spans="1:7" ht="27" customHeight="1" thickBot="1" x14ac:dyDescent="0.3">
      <c r="A8" s="34" t="s">
        <v>14</v>
      </c>
      <c r="B8" s="22"/>
      <c r="C8" s="23"/>
      <c r="D8" s="24">
        <f>SUM(D7:D7)</f>
        <v>17.04</v>
      </c>
      <c r="E8" s="23"/>
      <c r="F8" s="25"/>
      <c r="G8" s="26"/>
    </row>
    <row r="9" spans="1:7" x14ac:dyDescent="0.25">
      <c r="A9" s="35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x14ac:dyDescent="0.25">
      <c r="A10" s="35"/>
      <c r="B10" s="14"/>
      <c r="C10" s="10"/>
      <c r="D10" s="18">
        <v>64.7</v>
      </c>
      <c r="E10" s="10">
        <v>3299</v>
      </c>
      <c r="F10" s="9" t="s">
        <v>19</v>
      </c>
      <c r="G10" s="28" t="s">
        <v>13</v>
      </c>
    </row>
    <row r="11" spans="1:7" ht="27" customHeight="1" thickBot="1" x14ac:dyDescent="0.3">
      <c r="A11" s="34" t="s">
        <v>14</v>
      </c>
      <c r="B11" s="22"/>
      <c r="C11" s="23"/>
      <c r="D11" s="24">
        <f>SUM(D9:D10)</f>
        <v>66.36</v>
      </c>
      <c r="E11" s="23"/>
      <c r="F11" s="25"/>
      <c r="G11" s="26"/>
    </row>
    <row r="12" spans="1:7" x14ac:dyDescent="0.25">
      <c r="A12" s="35" t="s">
        <v>20</v>
      </c>
      <c r="B12" s="14" t="s">
        <v>21</v>
      </c>
      <c r="C12" s="10" t="s">
        <v>17</v>
      </c>
      <c r="D12" s="18">
        <v>76.680000000000007</v>
      </c>
      <c r="E12" s="10">
        <v>3231</v>
      </c>
      <c r="F12" s="9" t="s">
        <v>12</v>
      </c>
      <c r="G12" s="27" t="s">
        <v>13</v>
      </c>
    </row>
    <row r="13" spans="1:7" ht="27" customHeight="1" thickBot="1" x14ac:dyDescent="0.3">
      <c r="A13" s="34" t="s">
        <v>14</v>
      </c>
      <c r="B13" s="22"/>
      <c r="C13" s="23"/>
      <c r="D13" s="24">
        <f>SUM(D12:D12)</f>
        <v>76.680000000000007</v>
      </c>
      <c r="E13" s="23"/>
      <c r="F13" s="25"/>
      <c r="G13" s="26"/>
    </row>
    <row r="14" spans="1:7" x14ac:dyDescent="0.25">
      <c r="A14" s="35" t="s">
        <v>22</v>
      </c>
      <c r="B14" s="14" t="s">
        <v>23</v>
      </c>
      <c r="C14" s="10" t="s">
        <v>11</v>
      </c>
      <c r="D14" s="18">
        <v>469.88</v>
      </c>
      <c r="E14" s="10">
        <v>3234</v>
      </c>
      <c r="F14" s="9" t="s">
        <v>24</v>
      </c>
      <c r="G14" s="27" t="s">
        <v>13</v>
      </c>
    </row>
    <row r="15" spans="1:7" ht="27" customHeight="1" thickBot="1" x14ac:dyDescent="0.3">
      <c r="A15" s="34" t="s">
        <v>14</v>
      </c>
      <c r="B15" s="22"/>
      <c r="C15" s="23"/>
      <c r="D15" s="24">
        <f>SUM(D14:D14)</f>
        <v>469.88</v>
      </c>
      <c r="E15" s="23"/>
      <c r="F15" s="25"/>
      <c r="G15" s="26"/>
    </row>
    <row r="16" spans="1:7" x14ac:dyDescent="0.25">
      <c r="A16" s="35" t="s">
        <v>25</v>
      </c>
      <c r="B16" s="14" t="s">
        <v>26</v>
      </c>
      <c r="C16" s="10" t="s">
        <v>11</v>
      </c>
      <c r="D16" s="18">
        <v>56.27</v>
      </c>
      <c r="E16" s="10">
        <v>3234</v>
      </c>
      <c r="F16" s="9" t="s">
        <v>24</v>
      </c>
      <c r="G16" s="27" t="s">
        <v>13</v>
      </c>
    </row>
    <row r="17" spans="1:7" ht="27" customHeight="1" thickBot="1" x14ac:dyDescent="0.3">
      <c r="A17" s="34" t="s">
        <v>14</v>
      </c>
      <c r="B17" s="22"/>
      <c r="C17" s="23"/>
      <c r="D17" s="24">
        <f>SUM(D16:D16)</f>
        <v>56.27</v>
      </c>
      <c r="E17" s="23"/>
      <c r="F17" s="25"/>
      <c r="G17" s="26"/>
    </row>
    <row r="18" spans="1:7" x14ac:dyDescent="0.25">
      <c r="A18" s="35" t="s">
        <v>27</v>
      </c>
      <c r="B18" s="14" t="s">
        <v>28</v>
      </c>
      <c r="C18" s="10" t="s">
        <v>11</v>
      </c>
      <c r="D18" s="18">
        <v>59.75</v>
      </c>
      <c r="E18" s="10">
        <v>3431</v>
      </c>
      <c r="F18" s="9" t="s">
        <v>29</v>
      </c>
      <c r="G18" s="27" t="s">
        <v>13</v>
      </c>
    </row>
    <row r="19" spans="1:7" ht="27" customHeight="1" thickBot="1" x14ac:dyDescent="0.3">
      <c r="A19" s="34" t="s">
        <v>14</v>
      </c>
      <c r="B19" s="22"/>
      <c r="C19" s="23"/>
      <c r="D19" s="24">
        <f>SUM(D18:D18)</f>
        <v>59.75</v>
      </c>
      <c r="E19" s="23"/>
      <c r="F19" s="25"/>
      <c r="G19" s="26"/>
    </row>
    <row r="20" spans="1:7" x14ac:dyDescent="0.25">
      <c r="A20" s="35" t="s">
        <v>30</v>
      </c>
      <c r="B20" s="14" t="s">
        <v>31</v>
      </c>
      <c r="C20" s="10" t="s">
        <v>17</v>
      </c>
      <c r="D20" s="18">
        <v>41.86</v>
      </c>
      <c r="E20" s="10">
        <v>3231</v>
      </c>
      <c r="F20" s="9" t="s">
        <v>12</v>
      </c>
      <c r="G20" s="27" t="s">
        <v>13</v>
      </c>
    </row>
    <row r="21" spans="1:7" ht="27" customHeight="1" thickBot="1" x14ac:dyDescent="0.3">
      <c r="A21" s="34" t="s">
        <v>14</v>
      </c>
      <c r="B21" s="22"/>
      <c r="C21" s="23"/>
      <c r="D21" s="24">
        <f>SUM(D20:D20)</f>
        <v>41.86</v>
      </c>
      <c r="E21" s="23"/>
      <c r="F21" s="25"/>
      <c r="G21" s="26"/>
    </row>
    <row r="22" spans="1:7" x14ac:dyDescent="0.25">
      <c r="A22" s="35" t="s">
        <v>32</v>
      </c>
      <c r="B22" s="14" t="s">
        <v>33</v>
      </c>
      <c r="C22" s="10" t="s">
        <v>34</v>
      </c>
      <c r="D22" s="18">
        <v>1107</v>
      </c>
      <c r="E22" s="10">
        <v>3292</v>
      </c>
      <c r="F22" s="9" t="s">
        <v>35</v>
      </c>
      <c r="G22" s="27" t="s">
        <v>13</v>
      </c>
    </row>
    <row r="23" spans="1:7" ht="27" customHeight="1" thickBot="1" x14ac:dyDescent="0.3">
      <c r="A23" s="34" t="s">
        <v>14</v>
      </c>
      <c r="B23" s="22"/>
      <c r="C23" s="23"/>
      <c r="D23" s="24">
        <f>SUM(D22:D22)</f>
        <v>1107</v>
      </c>
      <c r="E23" s="23"/>
      <c r="F23" s="25"/>
      <c r="G23" s="26"/>
    </row>
    <row r="24" spans="1:7" x14ac:dyDescent="0.25">
      <c r="A24" s="35" t="s">
        <v>36</v>
      </c>
      <c r="B24" s="14" t="s">
        <v>37</v>
      </c>
      <c r="C24" s="10" t="s">
        <v>17</v>
      </c>
      <c r="D24" s="18">
        <v>1409.13</v>
      </c>
      <c r="E24" s="10">
        <v>4123</v>
      </c>
      <c r="F24" s="9" t="s">
        <v>38</v>
      </c>
      <c r="G24" s="27" t="s">
        <v>13</v>
      </c>
    </row>
    <row r="25" spans="1:7" ht="27" customHeight="1" thickBot="1" x14ac:dyDescent="0.3">
      <c r="A25" s="34" t="s">
        <v>14</v>
      </c>
      <c r="B25" s="22"/>
      <c r="C25" s="23"/>
      <c r="D25" s="24">
        <f>SUM(D24:D24)</f>
        <v>1409.13</v>
      </c>
      <c r="E25" s="23"/>
      <c r="F25" s="25"/>
      <c r="G25" s="26"/>
    </row>
    <row r="26" spans="1:7" x14ac:dyDescent="0.25">
      <c r="A26" s="35" t="s">
        <v>39</v>
      </c>
      <c r="B26" s="14" t="s">
        <v>40</v>
      </c>
      <c r="C26" s="10" t="s">
        <v>17</v>
      </c>
      <c r="D26" s="18">
        <v>37.5</v>
      </c>
      <c r="E26" s="10">
        <v>3239</v>
      </c>
      <c r="F26" s="9" t="s">
        <v>41</v>
      </c>
      <c r="G26" s="27" t="s">
        <v>13</v>
      </c>
    </row>
    <row r="27" spans="1:7" ht="27" customHeight="1" thickBot="1" x14ac:dyDescent="0.3">
      <c r="A27" s="34" t="s">
        <v>14</v>
      </c>
      <c r="B27" s="22"/>
      <c r="C27" s="23"/>
      <c r="D27" s="24">
        <f>SUM(D26:D26)</f>
        <v>37.5</v>
      </c>
      <c r="E27" s="23"/>
      <c r="F27" s="25"/>
      <c r="G27" s="26"/>
    </row>
    <row r="28" spans="1:7" ht="27" customHeight="1" thickBot="1" x14ac:dyDescent="0.3">
      <c r="A28" s="36" t="s">
        <v>45</v>
      </c>
      <c r="B28" s="29"/>
      <c r="C28" s="30"/>
      <c r="D28" s="31">
        <f>D27+D25+D23+D21+D19+D17+D15+D13+D11+D8</f>
        <v>3341.4700000000003</v>
      </c>
      <c r="E28" s="30"/>
      <c r="F28" s="32"/>
      <c r="G28" s="37" t="s">
        <v>13</v>
      </c>
    </row>
    <row r="29" spans="1:7" x14ac:dyDescent="0.25">
      <c r="A29" s="35"/>
      <c r="B29" s="14"/>
      <c r="C29" s="10"/>
      <c r="D29" s="18">
        <f>94918.31+170.89</f>
        <v>95089.2</v>
      </c>
      <c r="E29" s="10">
        <v>3111</v>
      </c>
      <c r="F29" s="9" t="s">
        <v>42</v>
      </c>
      <c r="G29" s="28" t="s">
        <v>13</v>
      </c>
    </row>
    <row r="30" spans="1:7" x14ac:dyDescent="0.25">
      <c r="A30" s="35"/>
      <c r="B30" s="14"/>
      <c r="C30" s="10"/>
      <c r="D30" s="18">
        <f>15661.5+28.2</f>
        <v>15689.7</v>
      </c>
      <c r="E30" s="10">
        <v>3132</v>
      </c>
      <c r="F30" s="9" t="s">
        <v>46</v>
      </c>
      <c r="G30" s="28" t="s">
        <v>13</v>
      </c>
    </row>
    <row r="31" spans="1:7" ht="15.75" thickBot="1" x14ac:dyDescent="0.3">
      <c r="A31" s="35"/>
      <c r="B31" s="14"/>
      <c r="C31" s="10"/>
      <c r="D31" s="18">
        <v>1800</v>
      </c>
      <c r="E31" s="10">
        <v>3211</v>
      </c>
      <c r="F31" s="9" t="s">
        <v>43</v>
      </c>
      <c r="G31" s="28" t="s">
        <v>13</v>
      </c>
    </row>
    <row r="32" spans="1:7" ht="27" customHeight="1" thickBot="1" x14ac:dyDescent="0.3">
      <c r="A32" s="36" t="s">
        <v>47</v>
      </c>
      <c r="B32" s="29"/>
      <c r="C32" s="30"/>
      <c r="D32" s="31">
        <f>D29+D30+D31</f>
        <v>112578.9</v>
      </c>
      <c r="E32" s="30"/>
      <c r="F32" s="32"/>
      <c r="G32" s="38" t="s">
        <v>13</v>
      </c>
    </row>
    <row r="33" spans="1:7" ht="27" customHeight="1" thickBot="1" x14ac:dyDescent="0.3">
      <c r="A33" s="36" t="s">
        <v>48</v>
      </c>
      <c r="B33" s="29"/>
      <c r="C33" s="30"/>
      <c r="D33" s="31">
        <f>D28+D32</f>
        <v>115920.37</v>
      </c>
      <c r="E33" s="30"/>
      <c r="F33" s="32"/>
      <c r="G33" s="37" t="s">
        <v>13</v>
      </c>
    </row>
    <row r="34" spans="1:7" x14ac:dyDescent="0.25">
      <c r="A34" s="9"/>
      <c r="B34" s="14"/>
      <c r="C34" s="10"/>
      <c r="D34" s="18"/>
      <c r="E34" s="10"/>
      <c r="F34" s="9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2025-09-09T07:10:40Z</cp:lastPrinted>
  <dcterms:created xsi:type="dcterms:W3CDTF">2024-03-05T11:42:46Z</dcterms:created>
  <dcterms:modified xsi:type="dcterms:W3CDTF">2025-09-09T07:10:54Z</dcterms:modified>
</cp:coreProperties>
</file>