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RKPF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5"/>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F307" i="9"/>
  <c r="E307" i="9"/>
  <c r="B307" i="9"/>
  <c r="H306" i="9"/>
  <c r="G306" i="9"/>
  <c r="F306" i="9"/>
  <c r="E306" i="9"/>
  <c r="B306" i="9" s="1"/>
  <c r="H305" i="9"/>
  <c r="E305" i="9" s="1"/>
  <c r="B305" i="9" s="1"/>
  <c r="G305" i="9"/>
  <c r="F305" i="9"/>
  <c r="H304" i="9"/>
  <c r="G304" i="9"/>
  <c r="F304" i="9"/>
  <c r="E304" i="9"/>
  <c r="B304" i="9" s="1"/>
  <c r="H303" i="9"/>
  <c r="G303" i="9"/>
  <c r="F303" i="9"/>
  <c r="H302" i="9"/>
  <c r="G302" i="9"/>
  <c r="F302" i="9"/>
  <c r="E302" i="9"/>
  <c r="B302" i="9" s="1"/>
  <c r="H301" i="9"/>
  <c r="G301" i="9"/>
  <c r="F301" i="9"/>
  <c r="H300" i="9"/>
  <c r="G300" i="9"/>
  <c r="F300" i="9"/>
  <c r="H299" i="9"/>
  <c r="E299" i="9" s="1"/>
  <c r="B299" i="9" s="1"/>
  <c r="G299" i="9"/>
  <c r="F299" i="9"/>
  <c r="H298" i="9"/>
  <c r="G298" i="9"/>
  <c r="F298" i="9"/>
  <c r="H297" i="9"/>
  <c r="E297" i="9" s="1"/>
  <c r="B297" i="9" s="1"/>
  <c r="G297" i="9"/>
  <c r="F297" i="9"/>
  <c r="H296" i="9"/>
  <c r="G296" i="9"/>
  <c r="F296" i="9"/>
  <c r="H295" i="9"/>
  <c r="E295" i="9" s="1"/>
  <c r="B295" i="9" s="1"/>
  <c r="G295" i="9"/>
  <c r="F295" i="9"/>
  <c r="H294" i="9"/>
  <c r="G294" i="9"/>
  <c r="F294" i="9"/>
  <c r="H293" i="9"/>
  <c r="G293" i="9"/>
  <c r="F293" i="9"/>
  <c r="H292" i="9"/>
  <c r="E292" i="9" s="1"/>
  <c r="B292" i="9" s="1"/>
  <c r="G292" i="9"/>
  <c r="F292" i="9"/>
  <c r="F291" i="9"/>
  <c r="F290" i="9"/>
  <c r="H289" i="9"/>
  <c r="G289" i="9"/>
  <c r="F289" i="9"/>
  <c r="E289" i="9"/>
  <c r="B289" i="9"/>
  <c r="H288" i="9"/>
  <c r="G288" i="9"/>
  <c r="F288" i="9"/>
  <c r="H287" i="9"/>
  <c r="E287" i="9" s="1"/>
  <c r="B287" i="9" s="1"/>
  <c r="G287" i="9"/>
  <c r="F287" i="9"/>
  <c r="H286" i="9"/>
  <c r="G286" i="9"/>
  <c r="F286" i="9"/>
  <c r="F285" i="9"/>
  <c r="H284" i="9"/>
  <c r="G284" i="9"/>
  <c r="F284" i="9"/>
  <c r="E284" i="9"/>
  <c r="B284" i="9" s="1"/>
  <c r="H283" i="9"/>
  <c r="G283" i="9"/>
  <c r="F283" i="9"/>
  <c r="H282" i="9"/>
  <c r="E282" i="9" s="1"/>
  <c r="B282" i="9" s="1"/>
  <c r="G282" i="9"/>
  <c r="F282" i="9"/>
  <c r="F281" i="9"/>
  <c r="F280" i="9"/>
  <c r="F279" i="9"/>
  <c r="F278" i="9"/>
  <c r="F277" i="9" s="1"/>
  <c r="F276" i="9"/>
  <c r="L275" i="9"/>
  <c r="H275" i="9"/>
  <c r="F275" i="9"/>
  <c r="F274" i="9"/>
  <c r="I273" i="9"/>
  <c r="E273" i="9" s="1"/>
  <c r="B273" i="9" s="1"/>
  <c r="H273" i="9"/>
  <c r="F273" i="9"/>
  <c r="E272" i="9"/>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E223" i="9"/>
  <c r="M222" i="9"/>
  <c r="L222" i="9"/>
  <c r="F222" i="9"/>
  <c r="E222" i="9"/>
  <c r="B222" i="9"/>
  <c r="M221" i="9"/>
  <c r="L221" i="9"/>
  <c r="F221" i="9" s="1"/>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F143" i="9"/>
  <c r="H142" i="9"/>
  <c r="E142" i="9" s="1"/>
  <c r="G142" i="9"/>
  <c r="F142" i="9"/>
  <c r="B142" i="9"/>
  <c r="H141" i="9"/>
  <c r="G141" i="9"/>
  <c r="F141" i="9"/>
  <c r="E141" i="9"/>
  <c r="B141" i="9" s="1"/>
  <c r="H140" i="9"/>
  <c r="E140" i="9" s="1"/>
  <c r="G140" i="9"/>
  <c r="F140" i="9"/>
  <c r="B140" i="9"/>
  <c r="H139" i="9"/>
  <c r="G139" i="9"/>
  <c r="F139" i="9"/>
  <c r="E139" i="9"/>
  <c r="B139" i="9" s="1"/>
  <c r="H138" i="9"/>
  <c r="E138" i="9" s="1"/>
  <c r="G138" i="9"/>
  <c r="F138" i="9"/>
  <c r="B138" i="9"/>
  <c r="H137" i="9"/>
  <c r="G137" i="9"/>
  <c r="F137" i="9"/>
  <c r="E137" i="9"/>
  <c r="B137" i="9" s="1"/>
  <c r="H136" i="9"/>
  <c r="E136" i="9" s="1"/>
  <c r="G136" i="9"/>
  <c r="F136" i="9"/>
  <c r="B136" i="9"/>
  <c r="H135" i="9"/>
  <c r="G135" i="9"/>
  <c r="F135" i="9"/>
  <c r="E135" i="9"/>
  <c r="B135" i="9" s="1"/>
  <c r="H134" i="9"/>
  <c r="E134" i="9" s="1"/>
  <c r="G134" i="9"/>
  <c r="F134" i="9"/>
  <c r="B134" i="9"/>
  <c r="H133" i="9"/>
  <c r="G133" i="9"/>
  <c r="F133" i="9"/>
  <c r="E133" i="9"/>
  <c r="B133" i="9" s="1"/>
  <c r="H132" i="9"/>
  <c r="E132" i="9" s="1"/>
  <c r="G132" i="9"/>
  <c r="F132" i="9"/>
  <c r="B132" i="9"/>
  <c r="H131" i="9"/>
  <c r="G131" i="9"/>
  <c r="F131" i="9"/>
  <c r="E131" i="9"/>
  <c r="B131" i="9" s="1"/>
  <c r="H130" i="9"/>
  <c r="E130" i="9" s="1"/>
  <c r="G130" i="9"/>
  <c r="F130" i="9"/>
  <c r="B130" i="9"/>
  <c r="H129" i="9"/>
  <c r="G129" i="9"/>
  <c r="F129" i="9"/>
  <c r="E129" i="9"/>
  <c r="B129" i="9" s="1"/>
  <c r="H128" i="9"/>
  <c r="E128" i="9" s="1"/>
  <c r="G128" i="9"/>
  <c r="F128" i="9"/>
  <c r="B128" i="9"/>
  <c r="H127" i="9"/>
  <c r="G127" i="9"/>
  <c r="F127" i="9"/>
  <c r="E127" i="9"/>
  <c r="B127" i="9" s="1"/>
  <c r="H126" i="9"/>
  <c r="E126" i="9" s="1"/>
  <c r="G126" i="9"/>
  <c r="F126" i="9"/>
  <c r="B126" i="9"/>
  <c r="H125" i="9"/>
  <c r="G125" i="9"/>
  <c r="F125" i="9"/>
  <c r="E125" i="9"/>
  <c r="B125" i="9" s="1"/>
  <c r="H124" i="9"/>
  <c r="E124" i="9" s="1"/>
  <c r="G124" i="9"/>
  <c r="F124" i="9"/>
  <c r="B124" i="9"/>
  <c r="H123" i="9"/>
  <c r="G123" i="9"/>
  <c r="F123" i="9"/>
  <c r="E123" i="9"/>
  <c r="B123" i="9" s="1"/>
  <c r="H122" i="9"/>
  <c r="E122" i="9" s="1"/>
  <c r="G122" i="9"/>
  <c r="F122" i="9"/>
  <c r="B122" i="9"/>
  <c r="H121" i="9"/>
  <c r="G121" i="9"/>
  <c r="F121" i="9"/>
  <c r="E121" i="9"/>
  <c r="B121" i="9" s="1"/>
  <c r="H120" i="9"/>
  <c r="E120" i="9" s="1"/>
  <c r="G120" i="9"/>
  <c r="F120" i="9"/>
  <c r="B120" i="9"/>
  <c r="H119" i="9"/>
  <c r="G119" i="9"/>
  <c r="F119" i="9"/>
  <c r="E119" i="9"/>
  <c r="B119" i="9" s="1"/>
  <c r="H118" i="9"/>
  <c r="E118" i="9" s="1"/>
  <c r="G118" i="9"/>
  <c r="F118" i="9"/>
  <c r="B118" i="9"/>
  <c r="H117" i="9"/>
  <c r="G117" i="9"/>
  <c r="F117" i="9"/>
  <c r="E117" i="9"/>
  <c r="B117" i="9" s="1"/>
  <c r="H116" i="9"/>
  <c r="E116" i="9" s="1"/>
  <c r="G116" i="9"/>
  <c r="F116" i="9"/>
  <c r="B116" i="9"/>
  <c r="H115" i="9"/>
  <c r="G115" i="9"/>
  <c r="F115" i="9"/>
  <c r="E115" i="9"/>
  <c r="B115" i="9" s="1"/>
  <c r="H114" i="9"/>
  <c r="E114" i="9" s="1"/>
  <c r="G114" i="9"/>
  <c r="F114" i="9"/>
  <c r="B114" i="9"/>
  <c r="H113" i="9"/>
  <c r="G113" i="9"/>
  <c r="F113" i="9"/>
  <c r="E113" i="9"/>
  <c r="B113" i="9" s="1"/>
  <c r="H112" i="9"/>
  <c r="E112" i="9" s="1"/>
  <c r="G112" i="9"/>
  <c r="F112" i="9"/>
  <c r="B112" i="9"/>
  <c r="H111" i="9"/>
  <c r="G111" i="9"/>
  <c r="F111" i="9"/>
  <c r="E111" i="9"/>
  <c r="B111" i="9" s="1"/>
  <c r="H110" i="9"/>
  <c r="E110" i="9" s="1"/>
  <c r="G110" i="9"/>
  <c r="F110" i="9"/>
  <c r="B110" i="9"/>
  <c r="H109" i="9"/>
  <c r="G109" i="9"/>
  <c r="F109" i="9"/>
  <c r="E109" i="9"/>
  <c r="B109" i="9" s="1"/>
  <c r="H108" i="9"/>
  <c r="E108" i="9" s="1"/>
  <c r="G108" i="9"/>
  <c r="F108" i="9"/>
  <c r="B108" i="9"/>
  <c r="H107" i="9"/>
  <c r="G107" i="9"/>
  <c r="F107" i="9"/>
  <c r="E107" i="9"/>
  <c r="B107" i="9" s="1"/>
  <c r="H106" i="9"/>
  <c r="E106" i="9" s="1"/>
  <c r="G106" i="9"/>
  <c r="F106" i="9"/>
  <c r="B106" i="9"/>
  <c r="H105" i="9"/>
  <c r="G105" i="9"/>
  <c r="F105" i="9"/>
  <c r="E105" i="9"/>
  <c r="B105" i="9" s="1"/>
  <c r="H104" i="9"/>
  <c r="E104" i="9" s="1"/>
  <c r="G104" i="9"/>
  <c r="F104" i="9"/>
  <c r="B104" i="9"/>
  <c r="H103" i="9"/>
  <c r="G103" i="9"/>
  <c r="F103" i="9"/>
  <c r="E103" i="9"/>
  <c r="B103" i="9" s="1"/>
  <c r="H102" i="9"/>
  <c r="E102" i="9" s="1"/>
  <c r="G102" i="9"/>
  <c r="F102" i="9"/>
  <c r="B102" i="9"/>
  <c r="H101" i="9"/>
  <c r="G101" i="9"/>
  <c r="F101" i="9"/>
  <c r="E101" i="9"/>
  <c r="B101" i="9" s="1"/>
  <c r="H100" i="9"/>
  <c r="E100" i="9" s="1"/>
  <c r="G100" i="9"/>
  <c r="F100" i="9"/>
  <c r="B100" i="9"/>
  <c r="H99" i="9"/>
  <c r="G99" i="9"/>
  <c r="F99" i="9"/>
  <c r="E99" i="9"/>
  <c r="B99" i="9" s="1"/>
  <c r="H98" i="9"/>
  <c r="E98" i="9" s="1"/>
  <c r="G98" i="9"/>
  <c r="F98" i="9"/>
  <c r="B98" i="9"/>
  <c r="H97" i="9"/>
  <c r="G97" i="9"/>
  <c r="F97" i="9"/>
  <c r="E97" i="9"/>
  <c r="B97" i="9" s="1"/>
  <c r="H96" i="9"/>
  <c r="E96" i="9" s="1"/>
  <c r="G96" i="9"/>
  <c r="F96" i="9"/>
  <c r="B96" i="9"/>
  <c r="H95" i="9"/>
  <c r="G95" i="9"/>
  <c r="F95" i="9"/>
  <c r="E95" i="9"/>
  <c r="B95" i="9" s="1"/>
  <c r="H94" i="9"/>
  <c r="E94" i="9" s="1"/>
  <c r="G94" i="9"/>
  <c r="F94" i="9"/>
  <c r="B94" i="9"/>
  <c r="H93" i="9"/>
  <c r="G93" i="9"/>
  <c r="F93" i="9"/>
  <c r="E93" i="9"/>
  <c r="B93" i="9" s="1"/>
  <c r="H92" i="9"/>
  <c r="E92" i="9" s="1"/>
  <c r="G92" i="9"/>
  <c r="F92" i="9"/>
  <c r="B92" i="9"/>
  <c r="H91" i="9"/>
  <c r="G91" i="9"/>
  <c r="F91" i="9"/>
  <c r="E91" i="9"/>
  <c r="B91" i="9" s="1"/>
  <c r="H90" i="9"/>
  <c r="E90" i="9" s="1"/>
  <c r="G90" i="9"/>
  <c r="F90" i="9"/>
  <c r="B90" i="9"/>
  <c r="H89" i="9"/>
  <c r="G89" i="9"/>
  <c r="F89" i="9"/>
  <c r="E89" i="9"/>
  <c r="B89" i="9" s="1"/>
  <c r="H88" i="9"/>
  <c r="E88" i="9" s="1"/>
  <c r="G88" i="9"/>
  <c r="F88" i="9"/>
  <c r="B88" i="9"/>
  <c r="H87" i="9"/>
  <c r="G87" i="9"/>
  <c r="F87" i="9"/>
  <c r="E87" i="9"/>
  <c r="B87" i="9" s="1"/>
  <c r="H86" i="9"/>
  <c r="E86" i="9" s="1"/>
  <c r="G86" i="9"/>
  <c r="F86" i="9"/>
  <c r="B86" i="9"/>
  <c r="H85" i="9"/>
  <c r="G85" i="9"/>
  <c r="F85" i="9"/>
  <c r="E85" i="9"/>
  <c r="B85" i="9" s="1"/>
  <c r="H84" i="9"/>
  <c r="E84" i="9" s="1"/>
  <c r="G84" i="9"/>
  <c r="F84" i="9"/>
  <c r="B84" i="9"/>
  <c r="H83" i="9"/>
  <c r="G83" i="9"/>
  <c r="F83" i="9"/>
  <c r="E83" i="9"/>
  <c r="B83" i="9" s="1"/>
  <c r="H82" i="9"/>
  <c r="E82" i="9" s="1"/>
  <c r="G82" i="9"/>
  <c r="F82" i="9"/>
  <c r="B82" i="9"/>
  <c r="H81" i="9"/>
  <c r="G81" i="9"/>
  <c r="F81" i="9"/>
  <c r="E81" i="9"/>
  <c r="B81" i="9" s="1"/>
  <c r="H80" i="9"/>
  <c r="E80" i="9" s="1"/>
  <c r="G80" i="9"/>
  <c r="F80" i="9"/>
  <c r="B80" i="9"/>
  <c r="H79" i="9"/>
  <c r="G79" i="9"/>
  <c r="F79" i="9"/>
  <c r="E79" i="9"/>
  <c r="B79" i="9" s="1"/>
  <c r="H78" i="9"/>
  <c r="E78" i="9" s="1"/>
  <c r="G78" i="9"/>
  <c r="F78" i="9"/>
  <c r="B78" i="9"/>
  <c r="H77" i="9"/>
  <c r="G77" i="9"/>
  <c r="F77" i="9"/>
  <c r="E77" i="9"/>
  <c r="B77" i="9" s="1"/>
  <c r="H76" i="9"/>
  <c r="E76" i="9" s="1"/>
  <c r="G76" i="9"/>
  <c r="F76" i="9"/>
  <c r="B76" i="9"/>
  <c r="H75" i="9"/>
  <c r="G75" i="9"/>
  <c r="F75" i="9"/>
  <c r="E75" i="9"/>
  <c r="B75" i="9" s="1"/>
  <c r="H74" i="9"/>
  <c r="E74" i="9" s="1"/>
  <c r="G74" i="9"/>
  <c r="F74" i="9"/>
  <c r="B74" i="9"/>
  <c r="H73" i="9"/>
  <c r="G73" i="9"/>
  <c r="F73" i="9"/>
  <c r="E73" i="9"/>
  <c r="B73" i="9" s="1"/>
  <c r="H72" i="9"/>
  <c r="E72" i="9" s="1"/>
  <c r="G72" i="9"/>
  <c r="F72" i="9"/>
  <c r="B72" i="9"/>
  <c r="H71" i="9"/>
  <c r="G71" i="9"/>
  <c r="F71" i="9"/>
  <c r="E71" i="9"/>
  <c r="B71" i="9" s="1"/>
  <c r="H70" i="9"/>
  <c r="E70" i="9" s="1"/>
  <c r="G70" i="9"/>
  <c r="F70" i="9"/>
  <c r="B70" i="9"/>
  <c r="H69" i="9"/>
  <c r="G69" i="9"/>
  <c r="F69" i="9"/>
  <c r="E69" i="9"/>
  <c r="B69" i="9" s="1"/>
  <c r="H68" i="9"/>
  <c r="E68" i="9" s="1"/>
  <c r="G68" i="9"/>
  <c r="F68" i="9"/>
  <c r="B68" i="9"/>
  <c r="H67" i="9"/>
  <c r="G67" i="9"/>
  <c r="F67" i="9"/>
  <c r="E67" i="9"/>
  <c r="B67" i="9" s="1"/>
  <c r="H66" i="9"/>
  <c r="E66" i="9" s="1"/>
  <c r="G66" i="9"/>
  <c r="F66" i="9"/>
  <c r="B66" i="9"/>
  <c r="H65" i="9"/>
  <c r="G65" i="9"/>
  <c r="F65" i="9"/>
  <c r="E65" i="9"/>
  <c r="B65" i="9" s="1"/>
  <c r="H64" i="9"/>
  <c r="E64" i="9" s="1"/>
  <c r="G64" i="9"/>
  <c r="F64" i="9"/>
  <c r="B64" i="9"/>
  <c r="H63" i="9"/>
  <c r="G63" i="9"/>
  <c r="F63" i="9"/>
  <c r="E63" i="9"/>
  <c r="B63" i="9" s="1"/>
  <c r="H62" i="9"/>
  <c r="E62" i="9" s="1"/>
  <c r="G62" i="9"/>
  <c r="F62" i="9"/>
  <c r="B62" i="9"/>
  <c r="H61" i="9"/>
  <c r="G61" i="9"/>
  <c r="F61" i="9"/>
  <c r="E61" i="9"/>
  <c r="B61" i="9" s="1"/>
  <c r="H60" i="9"/>
  <c r="E60" i="9" s="1"/>
  <c r="G60" i="9"/>
  <c r="F60" i="9"/>
  <c r="B60" i="9"/>
  <c r="H59" i="9"/>
  <c r="G59" i="9"/>
  <c r="F59" i="9"/>
  <c r="E59" i="9"/>
  <c r="B59" i="9" s="1"/>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E45" i="9" s="1"/>
  <c r="B45" i="9" s="1"/>
  <c r="G45" i="9"/>
  <c r="F45" i="9"/>
  <c r="H44" i="9"/>
  <c r="E44" i="9" s="1"/>
  <c r="B44" i="9" s="1"/>
  <c r="G44" i="9"/>
  <c r="F44" i="9"/>
  <c r="H43" i="9"/>
  <c r="E43" i="9" s="1"/>
  <c r="B43" i="9" s="1"/>
  <c r="G43" i="9"/>
  <c r="F43" i="9"/>
  <c r="H42" i="9"/>
  <c r="G42" i="9"/>
  <c r="F42" i="9"/>
  <c r="E42" i="9"/>
  <c r="B42" i="9" s="1"/>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G36" i="9"/>
  <c r="F36" i="9"/>
  <c r="E36" i="9"/>
  <c r="B36" i="9" s="1"/>
  <c r="H35" i="9"/>
  <c r="E35" i="9" s="1"/>
  <c r="B35" i="9" s="1"/>
  <c r="G35" i="9"/>
  <c r="F35" i="9"/>
  <c r="H34" i="9"/>
  <c r="G34" i="9"/>
  <c r="F34" i="9"/>
  <c r="E34" i="9"/>
  <c r="B34" i="9" s="1"/>
  <c r="H33" i="9"/>
  <c r="G33" i="9"/>
  <c r="F33" i="9"/>
  <c r="H32" i="9"/>
  <c r="G32" i="9"/>
  <c r="F32" i="9"/>
  <c r="H31" i="9"/>
  <c r="E31" i="9" s="1"/>
  <c r="B31" i="9" s="1"/>
  <c r="G31" i="9"/>
  <c r="F31" i="9"/>
  <c r="H30" i="9"/>
  <c r="E30" i="9" s="1"/>
  <c r="B30" i="9" s="1"/>
  <c r="G30" i="9"/>
  <c r="F30" i="9"/>
  <c r="H29" i="9"/>
  <c r="E29" i="9" s="1"/>
  <c r="B29" i="9" s="1"/>
  <c r="G29" i="9"/>
  <c r="F29" i="9"/>
  <c r="H28" i="9"/>
  <c r="G28" i="9"/>
  <c r="F28" i="9"/>
  <c r="E28" i="9"/>
  <c r="B28" i="9" s="1"/>
  <c r="H27" i="9"/>
  <c r="G27" i="9"/>
  <c r="F27" i="9"/>
  <c r="H26" i="9"/>
  <c r="G26" i="9"/>
  <c r="F26" i="9"/>
  <c r="E26" i="9"/>
  <c r="B26" i="9" s="1"/>
  <c r="H25" i="9"/>
  <c r="E25" i="9" s="1"/>
  <c r="B25" i="9" s="1"/>
  <c r="G25" i="9"/>
  <c r="F25" i="9"/>
  <c r="H24" i="9"/>
  <c r="G24" i="9"/>
  <c r="F24" i="9"/>
  <c r="E24" i="9"/>
  <c r="B24" i="9" s="1"/>
  <c r="H23" i="9"/>
  <c r="E23" i="9" s="1"/>
  <c r="B23" i="9" s="1"/>
  <c r="G23" i="9"/>
  <c r="F23" i="9"/>
  <c r="H22" i="9"/>
  <c r="G22" i="9"/>
  <c r="F22" i="9"/>
  <c r="E22" i="9"/>
  <c r="B22" i="9" s="1"/>
  <c r="F21" i="9"/>
  <c r="F4" i="9"/>
  <c r="O3" i="9"/>
  <c r="G275" i="9" s="1"/>
  <c r="E275" i="9" s="1"/>
  <c r="I3" i="9"/>
  <c r="H3" i="9"/>
  <c r="G3" i="9"/>
  <c r="D101" i="8"/>
  <c r="D95" i="8"/>
  <c r="D90" i="8"/>
  <c r="D85" i="8"/>
  <c r="D80" i="8"/>
  <c r="D75" i="8"/>
  <c r="D70" i="8"/>
  <c r="D65" i="8"/>
  <c r="D60" i="8"/>
  <c r="D55" i="8"/>
  <c r="D50" i="8"/>
  <c r="D49" i="8"/>
  <c r="D44" i="8"/>
  <c r="D43" i="8"/>
  <c r="D36" i="8"/>
  <c r="D26" i="8"/>
  <c r="D24" i="8" s="1"/>
  <c r="C1499" i="1" s="1"/>
  <c r="D18" i="8"/>
  <c r="D8" i="8"/>
  <c r="D6" i="8" s="1"/>
  <c r="E44" i="7"/>
  <c r="D44" i="7"/>
  <c r="E39" i="7"/>
  <c r="D39" i="7"/>
  <c r="E38" i="7"/>
  <c r="D38" i="7"/>
  <c r="E30" i="7"/>
  <c r="D30" i="7"/>
  <c r="E23" i="7"/>
  <c r="D23" i="7"/>
  <c r="E22" i="7"/>
  <c r="D22" i="7"/>
  <c r="E14" i="7"/>
  <c r="D14" i="7"/>
  <c r="E7" i="7"/>
  <c r="D7" i="7"/>
  <c r="E6" i="7"/>
  <c r="D6" i="7"/>
  <c r="E5" i="7"/>
  <c r="D5" i="7"/>
  <c r="G316" i="9" s="1"/>
  <c r="E316"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D35" i="6" s="1"/>
  <c r="F35"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E141" i="6" s="1"/>
  <c r="D1435"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E245" i="5" s="1"/>
  <c r="D250" i="5"/>
  <c r="F249" i="5"/>
  <c r="F248" i="5"/>
  <c r="F247" i="5"/>
  <c r="E246" i="5"/>
  <c r="D246" i="5"/>
  <c r="F246" i="5" s="1"/>
  <c r="D245" i="5"/>
  <c r="F245" i="5" s="1"/>
  <c r="F244" i="5"/>
  <c r="F243" i="5"/>
  <c r="E242" i="5"/>
  <c r="D242" i="5"/>
  <c r="F242" i="5" s="1"/>
  <c r="F241" i="5"/>
  <c r="F240" i="5"/>
  <c r="E239" i="5"/>
  <c r="D239" i="5"/>
  <c r="E238" i="5"/>
  <c r="D238" i="5"/>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D206" i="5"/>
  <c r="G311" i="9" s="1"/>
  <c r="E311" i="9" s="1"/>
  <c r="B311" i="9" s="1"/>
  <c r="F205" i="5"/>
  <c r="F204" i="5"/>
  <c r="F203" i="5"/>
  <c r="F202" i="5"/>
  <c r="F201" i="5"/>
  <c r="F200" i="5"/>
  <c r="F199" i="5"/>
  <c r="E198" i="5"/>
  <c r="D198" i="5"/>
  <c r="F198" i="5" s="1"/>
  <c r="F197" i="5"/>
  <c r="F196" i="5"/>
  <c r="F195" i="5"/>
  <c r="F194" i="5"/>
  <c r="F193" i="5"/>
  <c r="F192" i="5"/>
  <c r="E191" i="5"/>
  <c r="E190" i="5" s="1"/>
  <c r="H310" i="9" s="1"/>
  <c r="D191" i="5"/>
  <c r="F191" i="5" s="1"/>
  <c r="D190" i="5"/>
  <c r="G310" i="9" s="1"/>
  <c r="F189" i="5"/>
  <c r="F188" i="5"/>
  <c r="F187" i="5"/>
  <c r="F186" i="5"/>
  <c r="F185" i="5"/>
  <c r="F184" i="5"/>
  <c r="F183" i="5"/>
  <c r="F182" i="5"/>
  <c r="F181" i="5"/>
  <c r="E180" i="5"/>
  <c r="D180" i="5"/>
  <c r="F180" i="5" s="1"/>
  <c r="F179" i="5"/>
  <c r="F178" i="5"/>
  <c r="E177" i="5"/>
  <c r="H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D146" i="5"/>
  <c r="F146" i="5" s="1"/>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87" i="5"/>
  <c r="D87" i="5"/>
  <c r="F87" i="5" s="1"/>
  <c r="F86" i="5"/>
  <c r="F85" i="5"/>
  <c r="F84" i="5"/>
  <c r="F83" i="5"/>
  <c r="F82" i="5"/>
  <c r="F81" i="5"/>
  <c r="F80" i="5"/>
  <c r="E79" i="5"/>
  <c r="D79" i="5"/>
  <c r="F79" i="5" s="1"/>
  <c r="E78" i="5"/>
  <c r="D78" i="5"/>
  <c r="F78" i="5" s="1"/>
  <c r="F77" i="5"/>
  <c r="F76" i="5"/>
  <c r="F75" i="5"/>
  <c r="F74" i="5"/>
  <c r="F73" i="5"/>
  <c r="F72" i="5"/>
  <c r="F71" i="5"/>
  <c r="E70" i="5"/>
  <c r="D1048" i="1" s="1"/>
  <c r="D70" i="5"/>
  <c r="D69" i="5" s="1"/>
  <c r="E69" i="5"/>
  <c r="E68" i="5" s="1"/>
  <c r="I21" i="3"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3" i="4" s="1"/>
  <c r="F602" i="4"/>
  <c r="F601" i="4"/>
  <c r="F600" i="4"/>
  <c r="E599" i="4"/>
  <c r="D599" i="4"/>
  <c r="F599" i="4" s="1"/>
  <c r="F598" i="4"/>
  <c r="F597" i="4"/>
  <c r="F596" i="4"/>
  <c r="F595" i="4"/>
  <c r="E594" i="4"/>
  <c r="D594" i="4"/>
  <c r="D593" i="4" s="1"/>
  <c r="F593"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E529" i="4"/>
  <c r="F527" i="4"/>
  <c r="F526" i="4"/>
  <c r="E525" i="4"/>
  <c r="D525" i="4"/>
  <c r="F525" i="4" s="1"/>
  <c r="F524" i="4"/>
  <c r="F523" i="4"/>
  <c r="E522" i="4"/>
  <c r="D522" i="4"/>
  <c r="F522" i="4" s="1"/>
  <c r="F521" i="4"/>
  <c r="F520" i="4"/>
  <c r="E519" i="4"/>
  <c r="D519" i="4"/>
  <c r="F519" i="4" s="1"/>
  <c r="F518" i="4"/>
  <c r="F517" i="4"/>
  <c r="E516" i="4"/>
  <c r="D516" i="4"/>
  <c r="D515" i="4" s="1"/>
  <c r="F515"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F422" i="4" s="1"/>
  <c r="D421" i="4"/>
  <c r="F421" i="4" s="1"/>
  <c r="E418" i="4"/>
  <c r="D418" i="4"/>
  <c r="F418" i="4" s="1"/>
  <c r="E417" i="4"/>
  <c r="D412" i="1" s="1"/>
  <c r="D417" i="4"/>
  <c r="E416" i="4"/>
  <c r="D411" i="1" s="1"/>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E356" i="4"/>
  <c r="D356" i="4"/>
  <c r="F356" i="4" s="1"/>
  <c r="F355" i="4"/>
  <c r="F354" i="4"/>
  <c r="F353" i="4"/>
  <c r="E352" i="4"/>
  <c r="D352" i="4"/>
  <c r="F352" i="4" s="1"/>
  <c r="E351" i="4"/>
  <c r="D351" i="4"/>
  <c r="F351"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E299" i="4" s="1"/>
  <c r="E298" i="4" s="1"/>
  <c r="D300" i="4"/>
  <c r="F300" i="4" s="1"/>
  <c r="D299" i="4"/>
  <c r="F299" i="4" s="1"/>
  <c r="D298" i="4"/>
  <c r="F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0" i="1" s="1"/>
  <c r="D264" i="4"/>
  <c r="E263" i="4"/>
  <c r="D259" i="1" s="1"/>
  <c r="D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5" i="4"/>
  <c r="F194" i="4"/>
  <c r="F193" i="4"/>
  <c r="F192" i="4"/>
  <c r="F191" i="4"/>
  <c r="F190" i="4"/>
  <c r="F189" i="4"/>
  <c r="E188" i="4"/>
  <c r="D188" i="4"/>
  <c r="F187" i="4"/>
  <c r="F186" i="4"/>
  <c r="F185" i="4"/>
  <c r="F184" i="4"/>
  <c r="F183" i="4"/>
  <c r="F182" i="4"/>
  <c r="F181" i="4"/>
  <c r="F180" i="4"/>
  <c r="F179" i="4"/>
  <c r="F178" i="4"/>
  <c r="E177" i="4"/>
  <c r="E163" i="4" s="1"/>
  <c r="D159" i="1" s="1"/>
  <c r="D177" i="4"/>
  <c r="F176" i="4"/>
  <c r="F175" i="4"/>
  <c r="F174" i="4"/>
  <c r="F173" i="4"/>
  <c r="F172" i="4"/>
  <c r="F171" i="4"/>
  <c r="F170" i="4"/>
  <c r="E169" i="4"/>
  <c r="D169" i="4"/>
  <c r="F169" i="4" s="1"/>
  <c r="F168" i="4"/>
  <c r="F167" i="4"/>
  <c r="F166" i="4"/>
  <c r="F165" i="4"/>
  <c r="E164" i="4"/>
  <c r="D164" i="4"/>
  <c r="D163" i="4"/>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D140" i="4"/>
  <c r="D139" i="4" s="1"/>
  <c r="F139" i="4" s="1"/>
  <c r="E139" i="4"/>
  <c r="F138" i="4"/>
  <c r="F137" i="4"/>
  <c r="F136" i="4"/>
  <c r="F135" i="4"/>
  <c r="E134" i="4"/>
  <c r="D134" i="4"/>
  <c r="D133" i="4" s="1"/>
  <c r="E133" i="4"/>
  <c r="F132" i="4"/>
  <c r="F131" i="4"/>
  <c r="F130" i="4"/>
  <c r="F129" i="4"/>
  <c r="E128" i="4"/>
  <c r="D128" i="4"/>
  <c r="F128" i="4" s="1"/>
  <c r="F127" i="4"/>
  <c r="F126" i="4"/>
  <c r="E125" i="4"/>
  <c r="D125" i="4"/>
  <c r="E124" i="4"/>
  <c r="D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H23"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G1577" i="1"/>
  <c r="C1577" i="1"/>
  <c r="H1577" i="1" s="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C1531" i="1"/>
  <c r="H1531" i="1" s="1"/>
  <c r="C1530" i="1"/>
  <c r="G1530" i="1" s="1"/>
  <c r="G1529" i="1"/>
  <c r="C1529" i="1"/>
  <c r="H1529" i="1" s="1"/>
  <c r="H1528" i="1"/>
  <c r="C1528" i="1"/>
  <c r="G1528" i="1" s="1"/>
  <c r="G1527" i="1"/>
  <c r="C1527" i="1"/>
  <c r="H1527" i="1" s="1"/>
  <c r="H1526" i="1"/>
  <c r="C1526" i="1"/>
  <c r="G1526" i="1" s="1"/>
  <c r="G1525" i="1"/>
  <c r="C1525" i="1"/>
  <c r="H1525" i="1" s="1"/>
  <c r="C1524" i="1"/>
  <c r="G1524" i="1" s="1"/>
  <c r="G1523" i="1"/>
  <c r="C1523" i="1"/>
  <c r="H1523" i="1" s="1"/>
  <c r="H1522" i="1"/>
  <c r="C1522" i="1"/>
  <c r="G1522" i="1" s="1"/>
  <c r="G1521" i="1"/>
  <c r="C1521" i="1"/>
  <c r="H1521" i="1" s="1"/>
  <c r="H1520" i="1"/>
  <c r="C1520" i="1"/>
  <c r="G1520" i="1" s="1"/>
  <c r="G1519" i="1"/>
  <c r="C1519" i="1"/>
  <c r="H1519" i="1" s="1"/>
  <c r="C1518" i="1"/>
  <c r="G1518" i="1" s="1"/>
  <c r="C1516" i="1"/>
  <c r="G1515" i="1"/>
  <c r="C1515" i="1"/>
  <c r="H1515" i="1" s="1"/>
  <c r="C1514" i="1"/>
  <c r="G1513" i="1"/>
  <c r="C1513" i="1"/>
  <c r="H1513" i="1" s="1"/>
  <c r="C1512" i="1"/>
  <c r="G1511" i="1"/>
  <c r="C1511" i="1"/>
  <c r="H1511" i="1" s="1"/>
  <c r="C1510" i="1"/>
  <c r="C1509" i="1"/>
  <c r="H1509" i="1" s="1"/>
  <c r="C1508" i="1"/>
  <c r="G1507" i="1"/>
  <c r="C1507" i="1"/>
  <c r="H1507" i="1" s="1"/>
  <c r="C1506" i="1"/>
  <c r="G1505" i="1"/>
  <c r="C1505" i="1"/>
  <c r="H1505" i="1" s="1"/>
  <c r="C1504" i="1"/>
  <c r="G1503" i="1"/>
  <c r="C1503" i="1"/>
  <c r="H1503" i="1" s="1"/>
  <c r="C1502" i="1"/>
  <c r="C1500" i="1"/>
  <c r="C1498" i="1"/>
  <c r="G1497" i="1"/>
  <c r="C1497" i="1"/>
  <c r="H1497" i="1" s="1"/>
  <c r="C1496" i="1"/>
  <c r="G1495" i="1"/>
  <c r="C1495" i="1"/>
  <c r="H1495" i="1" s="1"/>
  <c r="C1494" i="1"/>
  <c r="G1493" i="1"/>
  <c r="C1493" i="1"/>
  <c r="H1493" i="1" s="1"/>
  <c r="C1492" i="1"/>
  <c r="C1491" i="1"/>
  <c r="H1491" i="1" s="1"/>
  <c r="C1490" i="1"/>
  <c r="G1489" i="1"/>
  <c r="C1489" i="1"/>
  <c r="H1489" i="1" s="1"/>
  <c r="C1488" i="1"/>
  <c r="G1487" i="1"/>
  <c r="C1487" i="1"/>
  <c r="H1487" i="1" s="1"/>
  <c r="C1486" i="1"/>
  <c r="G1485" i="1"/>
  <c r="C1485" i="1"/>
  <c r="H1485" i="1" s="1"/>
  <c r="C1484" i="1"/>
  <c r="C1482" i="1"/>
  <c r="C1481" i="1"/>
  <c r="H1481" i="1" s="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D1444" i="1"/>
  <c r="H1444" i="1" s="1"/>
  <c r="C1444" i="1"/>
  <c r="J1443" i="1"/>
  <c r="D1443" i="1"/>
  <c r="H1443" i="1" s="1"/>
  <c r="C1443" i="1"/>
  <c r="D1442" i="1"/>
  <c r="H1442" i="1" s="1"/>
  <c r="C1442" i="1"/>
  <c r="J1441" i="1"/>
  <c r="D1441" i="1"/>
  <c r="H1441" i="1" s="1"/>
  <c r="C1441" i="1"/>
  <c r="D1440" i="1"/>
  <c r="H1440" i="1" s="1"/>
  <c r="C1440" i="1"/>
  <c r="J1439" i="1"/>
  <c r="D1439" i="1"/>
  <c r="H1439" i="1" s="1"/>
  <c r="C1439" i="1"/>
  <c r="H1438" i="1"/>
  <c r="D1438" i="1"/>
  <c r="C1438" i="1"/>
  <c r="G1438" i="1" s="1"/>
  <c r="D1437" i="1"/>
  <c r="H1437" i="1" s="1"/>
  <c r="C1437" i="1"/>
  <c r="D1436" i="1"/>
  <c r="C1436" i="1"/>
  <c r="G1436" i="1" s="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H1383" i="1"/>
  <c r="D1383" i="1"/>
  <c r="C1383" i="1"/>
  <c r="G1383" i="1" s="1"/>
  <c r="D1382" i="1"/>
  <c r="H1382" i="1" s="1"/>
  <c r="C1382" i="1"/>
  <c r="H1381" i="1"/>
  <c r="D1381" i="1"/>
  <c r="C1381" i="1"/>
  <c r="G1381" i="1" s="1"/>
  <c r="D1380" i="1"/>
  <c r="C1380" i="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9" i="1"/>
  <c r="H1329" i="1" s="1"/>
  <c r="C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H1315" i="1" s="1"/>
  <c r="C1315" i="1"/>
  <c r="H1314" i="1"/>
  <c r="D1314" i="1"/>
  <c r="C1314" i="1"/>
  <c r="G1314" i="1" s="1"/>
  <c r="D1313" i="1"/>
  <c r="H1313" i="1" s="1"/>
  <c r="C1313" i="1"/>
  <c r="H1312" i="1"/>
  <c r="D1312" i="1"/>
  <c r="C1312" i="1"/>
  <c r="G1312" i="1" s="1"/>
  <c r="D1311" i="1"/>
  <c r="H1311" i="1" s="1"/>
  <c r="C1311" i="1"/>
  <c r="H1310" i="1"/>
  <c r="D1310" i="1"/>
  <c r="C1310" i="1"/>
  <c r="G1310" i="1" s="1"/>
  <c r="D1309" i="1"/>
  <c r="H1309" i="1" s="1"/>
  <c r="C1309" i="1"/>
  <c r="H1308" i="1"/>
  <c r="D1308" i="1"/>
  <c r="C1308" i="1"/>
  <c r="G1308" i="1" s="1"/>
  <c r="D1307" i="1"/>
  <c r="H1307" i="1" s="1"/>
  <c r="C1307" i="1"/>
  <c r="H1306" i="1"/>
  <c r="D1306" i="1"/>
  <c r="C1306" i="1"/>
  <c r="G1306" i="1" s="1"/>
  <c r="D1305" i="1"/>
  <c r="H1305" i="1" s="1"/>
  <c r="C1305" i="1"/>
  <c r="H1304" i="1"/>
  <c r="D1304" i="1"/>
  <c r="C1304" i="1"/>
  <c r="G1304" i="1" s="1"/>
  <c r="D1303" i="1"/>
  <c r="H1303" i="1" s="1"/>
  <c r="C1303" i="1"/>
  <c r="H1302" i="1"/>
  <c r="D1302" i="1"/>
  <c r="C1302" i="1"/>
  <c r="G1302" i="1" s="1"/>
  <c r="D1301" i="1"/>
  <c r="H1301" i="1" s="1"/>
  <c r="C1301" i="1"/>
  <c r="H1300" i="1"/>
  <c r="D1300" i="1"/>
  <c r="C1300" i="1"/>
  <c r="G1300" i="1" s="1"/>
  <c r="D1299" i="1"/>
  <c r="H1299" i="1" s="1"/>
  <c r="C1299" i="1"/>
  <c r="H1298" i="1"/>
  <c r="D1298" i="1"/>
  <c r="C1298" i="1"/>
  <c r="G1298" i="1" s="1"/>
  <c r="D1297" i="1"/>
  <c r="H1297" i="1" s="1"/>
  <c r="C1297" i="1"/>
  <c r="H1296" i="1"/>
  <c r="D1296" i="1"/>
  <c r="C1296" i="1"/>
  <c r="G1296" i="1" s="1"/>
  <c r="D1295" i="1"/>
  <c r="H1295" i="1" s="1"/>
  <c r="C1295" i="1"/>
  <c r="H1294" i="1"/>
  <c r="D1294" i="1"/>
  <c r="C1294" i="1"/>
  <c r="G1294" i="1" s="1"/>
  <c r="D1293" i="1"/>
  <c r="H1293" i="1" s="1"/>
  <c r="C1293" i="1"/>
  <c r="H1292" i="1"/>
  <c r="D1292" i="1"/>
  <c r="C1292" i="1"/>
  <c r="G1292" i="1" s="1"/>
  <c r="D1291" i="1"/>
  <c r="H1291" i="1" s="1"/>
  <c r="C1291" i="1"/>
  <c r="H1290" i="1"/>
  <c r="D1290" i="1"/>
  <c r="C1290" i="1"/>
  <c r="G1290" i="1" s="1"/>
  <c r="D1289" i="1"/>
  <c r="H1289" i="1" s="1"/>
  <c r="C1289" i="1"/>
  <c r="H1288" i="1"/>
  <c r="D1288" i="1"/>
  <c r="C1288" i="1"/>
  <c r="G1288" i="1" s="1"/>
  <c r="D1287" i="1"/>
  <c r="H1287" i="1" s="1"/>
  <c r="C1287" i="1"/>
  <c r="H1286" i="1"/>
  <c r="D1286" i="1"/>
  <c r="C1286" i="1"/>
  <c r="G1286" i="1" s="1"/>
  <c r="D1285" i="1"/>
  <c r="H1285" i="1" s="1"/>
  <c r="C1285" i="1"/>
  <c r="H1284" i="1"/>
  <c r="D1284" i="1"/>
  <c r="C1284" i="1"/>
  <c r="G1284" i="1" s="1"/>
  <c r="D1283" i="1"/>
  <c r="H1283" i="1" s="1"/>
  <c r="C1283" i="1"/>
  <c r="H1282" i="1"/>
  <c r="D1282" i="1"/>
  <c r="C1282" i="1"/>
  <c r="G1282" i="1" s="1"/>
  <c r="D1281" i="1"/>
  <c r="H1281" i="1" s="1"/>
  <c r="C1281" i="1"/>
  <c r="H1280" i="1"/>
  <c r="D1280" i="1"/>
  <c r="C1280" i="1"/>
  <c r="G1280" i="1" s="1"/>
  <c r="D1279" i="1"/>
  <c r="H1279" i="1" s="1"/>
  <c r="C1279" i="1"/>
  <c r="D1278" i="1"/>
  <c r="C1278" i="1"/>
  <c r="D1277" i="1"/>
  <c r="H1277" i="1" s="1"/>
  <c r="C1277" i="1"/>
  <c r="H1276" i="1"/>
  <c r="D1276" i="1"/>
  <c r="C1276" i="1"/>
  <c r="G1276" i="1" s="1"/>
  <c r="D1275" i="1"/>
  <c r="H1275" i="1" s="1"/>
  <c r="C1275" i="1"/>
  <c r="D1274" i="1"/>
  <c r="C1274" i="1"/>
  <c r="D1273" i="1"/>
  <c r="H1273" i="1" s="1"/>
  <c r="C1273" i="1"/>
  <c r="H1272" i="1"/>
  <c r="D1272" i="1"/>
  <c r="C1272" i="1"/>
  <c r="G1272" i="1" s="1"/>
  <c r="D1271" i="1"/>
  <c r="H1271" i="1" s="1"/>
  <c r="C1271" i="1"/>
  <c r="H1270" i="1"/>
  <c r="D1270" i="1"/>
  <c r="C1270" i="1"/>
  <c r="G1270" i="1" s="1"/>
  <c r="D1269" i="1"/>
  <c r="H1269" i="1" s="1"/>
  <c r="C1269" i="1"/>
  <c r="H1268" i="1"/>
  <c r="D1268" i="1"/>
  <c r="C1268" i="1"/>
  <c r="G1268" i="1" s="1"/>
  <c r="D1267" i="1"/>
  <c r="H1267" i="1" s="1"/>
  <c r="C1267" i="1"/>
  <c r="H1266" i="1"/>
  <c r="D1266" i="1"/>
  <c r="C1266" i="1"/>
  <c r="G1266" i="1" s="1"/>
  <c r="D1265" i="1"/>
  <c r="H1265" i="1" s="1"/>
  <c r="C1265" i="1"/>
  <c r="D1264" i="1"/>
  <c r="H1264" i="1" s="1"/>
  <c r="C1264" i="1"/>
  <c r="D1263" i="1"/>
  <c r="H1263" i="1" s="1"/>
  <c r="C1263" i="1"/>
  <c r="H1262" i="1"/>
  <c r="D1262" i="1"/>
  <c r="C1262" i="1"/>
  <c r="G1262" i="1" s="1"/>
  <c r="D1261" i="1"/>
  <c r="H1261" i="1" s="1"/>
  <c r="C1261" i="1"/>
  <c r="H1260" i="1"/>
  <c r="D1260" i="1"/>
  <c r="C1260" i="1"/>
  <c r="G1260" i="1" s="1"/>
  <c r="D1259" i="1"/>
  <c r="H1259" i="1" s="1"/>
  <c r="C1259" i="1"/>
  <c r="H1258" i="1"/>
  <c r="D1258" i="1"/>
  <c r="C1258" i="1"/>
  <c r="G1258" i="1" s="1"/>
  <c r="D1257" i="1"/>
  <c r="H1257" i="1" s="1"/>
  <c r="C1257" i="1"/>
  <c r="H1256" i="1"/>
  <c r="D1256" i="1"/>
  <c r="C1256" i="1"/>
  <c r="G1256" i="1" s="1"/>
  <c r="D1255" i="1"/>
  <c r="H1255" i="1" s="1"/>
  <c r="C1255" i="1"/>
  <c r="H1254" i="1"/>
  <c r="D1254" i="1"/>
  <c r="C1254" i="1"/>
  <c r="G1254" i="1" s="1"/>
  <c r="D1253" i="1"/>
  <c r="H1253" i="1" s="1"/>
  <c r="C1253" i="1"/>
  <c r="H1252" i="1"/>
  <c r="D1252" i="1"/>
  <c r="C1252" i="1"/>
  <c r="G1252" i="1" s="1"/>
  <c r="D1251" i="1"/>
  <c r="H1251" i="1" s="1"/>
  <c r="C1251" i="1"/>
  <c r="H1250" i="1"/>
  <c r="D1250" i="1"/>
  <c r="C1250" i="1"/>
  <c r="G1250" i="1" s="1"/>
  <c r="D1249" i="1"/>
  <c r="H1249" i="1" s="1"/>
  <c r="C1249" i="1"/>
  <c r="H1248" i="1"/>
  <c r="D1248" i="1"/>
  <c r="C1248" i="1"/>
  <c r="G1248" i="1" s="1"/>
  <c r="D1247" i="1"/>
  <c r="H1247" i="1" s="1"/>
  <c r="C1247" i="1"/>
  <c r="H1246" i="1"/>
  <c r="D1246" i="1"/>
  <c r="C1246" i="1"/>
  <c r="G1246" i="1" s="1"/>
  <c r="D1245" i="1"/>
  <c r="H1245" i="1" s="1"/>
  <c r="C1245" i="1"/>
  <c r="D1244" i="1"/>
  <c r="C1244" i="1"/>
  <c r="D1243" i="1"/>
  <c r="H1243" i="1" s="1"/>
  <c r="C1243" i="1"/>
  <c r="H1242" i="1"/>
  <c r="D1242" i="1"/>
  <c r="C1242" i="1"/>
  <c r="G1242" i="1" s="1"/>
  <c r="D1241" i="1"/>
  <c r="H1241" i="1" s="1"/>
  <c r="C1241" i="1"/>
  <c r="H1240" i="1"/>
  <c r="D1240" i="1"/>
  <c r="C1240" i="1"/>
  <c r="G1240" i="1" s="1"/>
  <c r="D1239" i="1"/>
  <c r="H1239" i="1" s="1"/>
  <c r="C1239" i="1"/>
  <c r="H1238" i="1"/>
  <c r="D1238" i="1"/>
  <c r="C1238" i="1"/>
  <c r="G1238" i="1" s="1"/>
  <c r="D1237" i="1"/>
  <c r="C1237" i="1"/>
  <c r="D1236" i="1"/>
  <c r="C1236" i="1"/>
  <c r="D1235" i="1"/>
  <c r="H1234" i="1"/>
  <c r="D1234" i="1"/>
  <c r="C1234" i="1"/>
  <c r="G1234" i="1" s="1"/>
  <c r="D1233" i="1"/>
  <c r="H1233" i="1" s="1"/>
  <c r="C1233" i="1"/>
  <c r="D1232" i="1"/>
  <c r="C1232" i="1"/>
  <c r="D1231" i="1"/>
  <c r="H1231" i="1" s="1"/>
  <c r="C1231" i="1"/>
  <c r="H1230" i="1"/>
  <c r="D1230" i="1"/>
  <c r="C1230" i="1"/>
  <c r="G1230" i="1" s="1"/>
  <c r="D1229" i="1"/>
  <c r="H1229" i="1" s="1"/>
  <c r="C1229" i="1"/>
  <c r="H1228" i="1"/>
  <c r="D1228" i="1"/>
  <c r="C1228" i="1"/>
  <c r="G1228" i="1" s="1"/>
  <c r="D1227" i="1"/>
  <c r="C1227" i="1"/>
  <c r="H1226" i="1"/>
  <c r="D1226" i="1"/>
  <c r="C1226" i="1"/>
  <c r="G1226" i="1" s="1"/>
  <c r="D1225" i="1"/>
  <c r="H1225" i="1" s="1"/>
  <c r="C1225" i="1"/>
  <c r="D1224" i="1"/>
  <c r="C1224" i="1"/>
  <c r="G1224" i="1" s="1"/>
  <c r="D1223" i="1"/>
  <c r="C1223" i="1"/>
  <c r="C1222" i="1"/>
  <c r="D1221" i="1"/>
  <c r="H1221" i="1" s="1"/>
  <c r="C1221" i="1"/>
  <c r="H1220" i="1"/>
  <c r="D1220" i="1"/>
  <c r="C1220" i="1"/>
  <c r="G1220" i="1" s="1"/>
  <c r="D1219" i="1"/>
  <c r="H1219" i="1" s="1"/>
  <c r="C1219" i="1"/>
  <c r="D1218" i="1"/>
  <c r="C1218" i="1"/>
  <c r="D1217" i="1"/>
  <c r="H1217" i="1" s="1"/>
  <c r="C1217" i="1"/>
  <c r="D1216" i="1"/>
  <c r="C1216" i="1"/>
  <c r="D1215" i="1"/>
  <c r="C1215" i="1"/>
  <c r="C1214" i="1"/>
  <c r="D1213" i="1"/>
  <c r="H1213" i="1" s="1"/>
  <c r="C1213" i="1"/>
  <c r="D1212" i="1"/>
  <c r="C1212" i="1"/>
  <c r="D1211" i="1"/>
  <c r="C1211" i="1"/>
  <c r="H1210" i="1"/>
  <c r="D1210" i="1"/>
  <c r="C1210" i="1"/>
  <c r="G1210" i="1" s="1"/>
  <c r="D1209" i="1"/>
  <c r="H1209" i="1" s="1"/>
  <c r="C1209" i="1"/>
  <c r="H1208" i="1"/>
  <c r="D1208" i="1"/>
  <c r="C1208" i="1"/>
  <c r="G1208" i="1" s="1"/>
  <c r="D1207" i="1"/>
  <c r="H1207" i="1" s="1"/>
  <c r="C1207" i="1"/>
  <c r="H1206" i="1"/>
  <c r="D1206" i="1"/>
  <c r="C1206" i="1"/>
  <c r="G1206" i="1" s="1"/>
  <c r="D1205" i="1"/>
  <c r="H1205" i="1" s="1"/>
  <c r="C1205" i="1"/>
  <c r="H1204" i="1"/>
  <c r="D1204" i="1"/>
  <c r="C1204" i="1"/>
  <c r="G1204" i="1" s="1"/>
  <c r="D1203" i="1"/>
  <c r="H1203" i="1" s="1"/>
  <c r="C1203" i="1"/>
  <c r="H1202" i="1"/>
  <c r="D1202" i="1"/>
  <c r="C1202" i="1"/>
  <c r="G1202" i="1" s="1"/>
  <c r="D1201" i="1"/>
  <c r="H1201" i="1" s="1"/>
  <c r="C1201" i="1"/>
  <c r="H1200" i="1"/>
  <c r="D1200" i="1"/>
  <c r="C1200" i="1"/>
  <c r="G1200" i="1" s="1"/>
  <c r="D1199" i="1"/>
  <c r="H1199" i="1" s="1"/>
  <c r="C1199" i="1"/>
  <c r="H1198" i="1"/>
  <c r="D1198" i="1"/>
  <c r="C1198" i="1"/>
  <c r="G1198" i="1" s="1"/>
  <c r="D1197" i="1"/>
  <c r="H1197" i="1" s="1"/>
  <c r="C1197" i="1"/>
  <c r="H1196" i="1"/>
  <c r="D1196" i="1"/>
  <c r="C1196" i="1"/>
  <c r="G1196" i="1" s="1"/>
  <c r="D1195" i="1"/>
  <c r="H1195" i="1" s="1"/>
  <c r="C1195" i="1"/>
  <c r="H1194" i="1"/>
  <c r="D1194" i="1"/>
  <c r="C1194" i="1"/>
  <c r="G1194" i="1" s="1"/>
  <c r="D1193" i="1"/>
  <c r="H1193" i="1" s="1"/>
  <c r="C1193" i="1"/>
  <c r="H1192" i="1"/>
  <c r="D1192" i="1"/>
  <c r="C1192" i="1"/>
  <c r="G1192" i="1" s="1"/>
  <c r="D1191" i="1"/>
  <c r="H1191" i="1" s="1"/>
  <c r="C1191" i="1"/>
  <c r="H1190" i="1"/>
  <c r="D1190" i="1"/>
  <c r="C1190" i="1"/>
  <c r="G1190" i="1" s="1"/>
  <c r="D1189" i="1"/>
  <c r="H1189" i="1" s="1"/>
  <c r="C1189" i="1"/>
  <c r="H1188" i="1"/>
  <c r="D1188" i="1"/>
  <c r="C1188" i="1"/>
  <c r="G1188" i="1" s="1"/>
  <c r="D1187" i="1"/>
  <c r="H1187" i="1" s="1"/>
  <c r="C1187" i="1"/>
  <c r="H1186" i="1"/>
  <c r="D1186" i="1"/>
  <c r="C1186" i="1"/>
  <c r="G1186" i="1" s="1"/>
  <c r="D1185" i="1"/>
  <c r="H1185" i="1" s="1"/>
  <c r="C1185" i="1"/>
  <c r="H1184" i="1"/>
  <c r="D1184" i="1"/>
  <c r="C1184" i="1"/>
  <c r="G1184" i="1" s="1"/>
  <c r="D1183" i="1"/>
  <c r="H1183" i="1" s="1"/>
  <c r="C1183" i="1"/>
  <c r="H1182" i="1"/>
  <c r="D1182" i="1"/>
  <c r="C1182" i="1"/>
  <c r="G1182" i="1" s="1"/>
  <c r="D1181" i="1"/>
  <c r="H1181" i="1" s="1"/>
  <c r="C1181" i="1"/>
  <c r="H1180" i="1"/>
  <c r="D1180" i="1"/>
  <c r="C1180" i="1"/>
  <c r="G1180" i="1" s="1"/>
  <c r="D1179" i="1"/>
  <c r="H1179" i="1" s="1"/>
  <c r="C1179" i="1"/>
  <c r="H1178" i="1"/>
  <c r="D1178" i="1"/>
  <c r="C1178" i="1"/>
  <c r="G1178" i="1" s="1"/>
  <c r="D1177" i="1"/>
  <c r="H1177" i="1" s="1"/>
  <c r="C1177" i="1"/>
  <c r="H1176" i="1"/>
  <c r="D1176" i="1"/>
  <c r="C1176" i="1"/>
  <c r="G1176" i="1" s="1"/>
  <c r="D1175" i="1"/>
  <c r="H1175" i="1" s="1"/>
  <c r="C1175" i="1"/>
  <c r="H1174" i="1"/>
  <c r="D1174" i="1"/>
  <c r="C1174" i="1"/>
  <c r="G1174" i="1" s="1"/>
  <c r="D1173" i="1"/>
  <c r="H1173" i="1" s="1"/>
  <c r="C1173" i="1"/>
  <c r="H1172" i="1"/>
  <c r="D1172" i="1"/>
  <c r="C1172" i="1"/>
  <c r="G1172" i="1" s="1"/>
  <c r="D1171" i="1"/>
  <c r="H1171" i="1" s="1"/>
  <c r="C1171" i="1"/>
  <c r="H1170" i="1"/>
  <c r="D1170" i="1"/>
  <c r="C1170" i="1"/>
  <c r="G1170" i="1" s="1"/>
  <c r="D1169" i="1"/>
  <c r="H1169" i="1" s="1"/>
  <c r="C1169" i="1"/>
  <c r="H1168" i="1"/>
  <c r="D1168" i="1"/>
  <c r="C1168" i="1"/>
  <c r="G1168" i="1" s="1"/>
  <c r="D1167" i="1"/>
  <c r="H1167" i="1" s="1"/>
  <c r="C1167" i="1"/>
  <c r="D1166" i="1"/>
  <c r="C1166" i="1"/>
  <c r="G1166" i="1" s="1"/>
  <c r="D1165" i="1"/>
  <c r="C1165" i="1"/>
  <c r="H1164" i="1"/>
  <c r="D1164" i="1"/>
  <c r="C1164" i="1"/>
  <c r="G1164" i="1" s="1"/>
  <c r="D1163" i="1"/>
  <c r="C1163" i="1"/>
  <c r="H1162" i="1"/>
  <c r="D1162" i="1"/>
  <c r="C1162" i="1"/>
  <c r="G1162" i="1" s="1"/>
  <c r="D1161" i="1"/>
  <c r="H1161" i="1" s="1"/>
  <c r="C1161" i="1"/>
  <c r="D1160" i="1"/>
  <c r="C1160" i="1"/>
  <c r="D1159" i="1"/>
  <c r="H1159" i="1" s="1"/>
  <c r="C1159" i="1"/>
  <c r="H1158" i="1"/>
  <c r="D1158" i="1"/>
  <c r="C1158" i="1"/>
  <c r="G1158" i="1" s="1"/>
  <c r="D1157" i="1"/>
  <c r="H1157" i="1" s="1"/>
  <c r="C1157" i="1"/>
  <c r="D1156" i="1"/>
  <c r="C1156" i="1"/>
  <c r="D1155" i="1"/>
  <c r="C1155" i="1"/>
  <c r="D1154" i="1"/>
  <c r="D1151" i="1"/>
  <c r="C1151" i="1"/>
  <c r="D1150" i="1"/>
  <c r="H1150" i="1" s="1"/>
  <c r="C1150" i="1"/>
  <c r="H1149" i="1"/>
  <c r="D1149" i="1"/>
  <c r="C1149" i="1"/>
  <c r="G1149" i="1" s="1"/>
  <c r="D1148" i="1"/>
  <c r="H1148" i="1" s="1"/>
  <c r="C1148" i="1"/>
  <c r="H1147" i="1"/>
  <c r="D1147" i="1"/>
  <c r="C1147" i="1"/>
  <c r="G1147" i="1" s="1"/>
  <c r="D1146" i="1"/>
  <c r="H1146" i="1" s="1"/>
  <c r="C1146" i="1"/>
  <c r="H1145" i="1"/>
  <c r="D1145" i="1"/>
  <c r="C1145" i="1"/>
  <c r="G1145" i="1" s="1"/>
  <c r="D1144" i="1"/>
  <c r="H1144" i="1" s="1"/>
  <c r="C1144" i="1"/>
  <c r="H1143" i="1"/>
  <c r="D1143" i="1"/>
  <c r="C1143" i="1"/>
  <c r="G1143" i="1" s="1"/>
  <c r="D1142" i="1"/>
  <c r="H1142" i="1" s="1"/>
  <c r="C1142" i="1"/>
  <c r="H1141" i="1"/>
  <c r="D1141" i="1"/>
  <c r="C1141" i="1"/>
  <c r="G1141" i="1" s="1"/>
  <c r="D1140" i="1"/>
  <c r="H1140" i="1" s="1"/>
  <c r="C1140" i="1"/>
  <c r="H1139" i="1"/>
  <c r="D1139" i="1"/>
  <c r="C1139" i="1"/>
  <c r="G1139" i="1" s="1"/>
  <c r="D1138" i="1"/>
  <c r="H1138" i="1" s="1"/>
  <c r="C1138" i="1"/>
  <c r="H1137" i="1"/>
  <c r="D1137" i="1"/>
  <c r="C1137" i="1"/>
  <c r="G1137" i="1" s="1"/>
  <c r="D1136" i="1"/>
  <c r="H1136" i="1" s="1"/>
  <c r="C1136" i="1"/>
  <c r="H1135" i="1"/>
  <c r="D1135" i="1"/>
  <c r="C1135" i="1"/>
  <c r="G1135" i="1" s="1"/>
  <c r="D1134" i="1"/>
  <c r="H1134" i="1" s="1"/>
  <c r="C1134" i="1"/>
  <c r="H1133" i="1"/>
  <c r="D1133" i="1"/>
  <c r="C1133" i="1"/>
  <c r="G1133" i="1" s="1"/>
  <c r="D1132" i="1"/>
  <c r="H1132" i="1" s="1"/>
  <c r="C1132" i="1"/>
  <c r="H1131" i="1"/>
  <c r="D1131" i="1"/>
  <c r="C1131" i="1"/>
  <c r="G1131" i="1" s="1"/>
  <c r="D1130" i="1"/>
  <c r="H1130" i="1" s="1"/>
  <c r="C1130" i="1"/>
  <c r="H1129" i="1"/>
  <c r="D1129" i="1"/>
  <c r="C1129" i="1"/>
  <c r="G1129" i="1" s="1"/>
  <c r="D1128" i="1"/>
  <c r="H1128" i="1" s="1"/>
  <c r="C1128" i="1"/>
  <c r="H1127" i="1"/>
  <c r="D1127" i="1"/>
  <c r="C1127" i="1"/>
  <c r="G1127" i="1" s="1"/>
  <c r="D1126" i="1"/>
  <c r="H1126" i="1" s="1"/>
  <c r="C1126" i="1"/>
  <c r="H1125" i="1"/>
  <c r="D1125" i="1"/>
  <c r="C1125" i="1"/>
  <c r="G1125" i="1" s="1"/>
  <c r="D1124" i="1"/>
  <c r="C1124" i="1"/>
  <c r="H1123" i="1"/>
  <c r="D1123" i="1"/>
  <c r="C1123" i="1"/>
  <c r="G1123" i="1" s="1"/>
  <c r="D1122" i="1"/>
  <c r="H1122" i="1" s="1"/>
  <c r="C1122" i="1"/>
  <c r="H1121" i="1"/>
  <c r="D1121" i="1"/>
  <c r="C1121" i="1"/>
  <c r="G1121" i="1" s="1"/>
  <c r="D1120" i="1"/>
  <c r="H1120" i="1" s="1"/>
  <c r="C1120" i="1"/>
  <c r="H1119" i="1"/>
  <c r="D1119" i="1"/>
  <c r="C1119" i="1"/>
  <c r="G1119" i="1" s="1"/>
  <c r="D1118" i="1"/>
  <c r="H1118" i="1" s="1"/>
  <c r="C1118" i="1"/>
  <c r="H1117" i="1"/>
  <c r="D1117" i="1"/>
  <c r="C1117" i="1"/>
  <c r="G1117" i="1" s="1"/>
  <c r="D1116" i="1"/>
  <c r="H1116" i="1" s="1"/>
  <c r="C1116" i="1"/>
  <c r="H1115" i="1"/>
  <c r="D1115" i="1"/>
  <c r="C1115" i="1"/>
  <c r="G1115" i="1" s="1"/>
  <c r="D1114" i="1"/>
  <c r="H1114" i="1" s="1"/>
  <c r="C1114" i="1"/>
  <c r="H1113" i="1"/>
  <c r="D1113" i="1"/>
  <c r="C1113" i="1"/>
  <c r="G1113" i="1" s="1"/>
  <c r="D1112" i="1"/>
  <c r="D1111" i="1"/>
  <c r="H1111" i="1" s="1"/>
  <c r="C1111" i="1"/>
  <c r="H1110" i="1"/>
  <c r="D1110" i="1"/>
  <c r="C1110" i="1"/>
  <c r="G1110" i="1" s="1"/>
  <c r="D1109" i="1"/>
  <c r="H1109" i="1" s="1"/>
  <c r="C1109" i="1"/>
  <c r="H1108" i="1"/>
  <c r="D1108" i="1"/>
  <c r="C1108" i="1"/>
  <c r="G1108" i="1" s="1"/>
  <c r="D1107" i="1"/>
  <c r="H1107" i="1" s="1"/>
  <c r="C1107" i="1"/>
  <c r="H1106" i="1"/>
  <c r="D1106" i="1"/>
  <c r="C1106" i="1"/>
  <c r="G1106" i="1" s="1"/>
  <c r="D1105" i="1"/>
  <c r="H1105" i="1" s="1"/>
  <c r="C1105" i="1"/>
  <c r="H1104" i="1"/>
  <c r="D1104" i="1"/>
  <c r="C1104" i="1"/>
  <c r="G1104" i="1" s="1"/>
  <c r="D1103" i="1"/>
  <c r="H1103" i="1" s="1"/>
  <c r="C1103" i="1"/>
  <c r="H1102" i="1"/>
  <c r="D1102" i="1"/>
  <c r="C1102" i="1"/>
  <c r="G1102" i="1" s="1"/>
  <c r="D1101" i="1"/>
  <c r="H1101" i="1" s="1"/>
  <c r="C1101" i="1"/>
  <c r="H1100" i="1"/>
  <c r="D1100" i="1"/>
  <c r="C1100" i="1"/>
  <c r="G1100" i="1" s="1"/>
  <c r="D1099" i="1"/>
  <c r="H1099" i="1" s="1"/>
  <c r="C1099" i="1"/>
  <c r="H1098" i="1"/>
  <c r="D1098" i="1"/>
  <c r="C1098" i="1"/>
  <c r="G1098" i="1" s="1"/>
  <c r="D1097" i="1"/>
  <c r="H1097" i="1" s="1"/>
  <c r="C1097" i="1"/>
  <c r="D1096" i="1"/>
  <c r="H1095" i="1"/>
  <c r="D1095" i="1"/>
  <c r="C1095" i="1"/>
  <c r="G1095" i="1" s="1"/>
  <c r="D1094" i="1"/>
  <c r="H1094" i="1" s="1"/>
  <c r="C1094" i="1"/>
  <c r="H1093" i="1"/>
  <c r="D1093" i="1"/>
  <c r="C1093" i="1"/>
  <c r="G1093" i="1" s="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C1084" i="1"/>
  <c r="H1083" i="1"/>
  <c r="D1083" i="1"/>
  <c r="C1083" i="1"/>
  <c r="G1083" i="1" s="1"/>
  <c r="D1082" i="1"/>
  <c r="H1082" i="1" s="1"/>
  <c r="C1082" i="1"/>
  <c r="H1081" i="1"/>
  <c r="D1081" i="1"/>
  <c r="C1081" i="1"/>
  <c r="G1081" i="1" s="1"/>
  <c r="D1080" i="1"/>
  <c r="H1080" i="1" s="1"/>
  <c r="C1080" i="1"/>
  <c r="H1079" i="1"/>
  <c r="D1079" i="1"/>
  <c r="C1079" i="1"/>
  <c r="G1079" i="1" s="1"/>
  <c r="D1078" i="1"/>
  <c r="H1078" i="1" s="1"/>
  <c r="C1078" i="1"/>
  <c r="H1077" i="1"/>
  <c r="D1077" i="1"/>
  <c r="C1077" i="1"/>
  <c r="G1077" i="1" s="1"/>
  <c r="D1076" i="1"/>
  <c r="H1076" i="1" s="1"/>
  <c r="C1076" i="1"/>
  <c r="H1075" i="1"/>
  <c r="D1075" i="1"/>
  <c r="C1075" i="1"/>
  <c r="G1075" i="1" s="1"/>
  <c r="D1074" i="1"/>
  <c r="H1074" i="1" s="1"/>
  <c r="C1074" i="1"/>
  <c r="H1073" i="1"/>
  <c r="D1073" i="1"/>
  <c r="C1073" i="1"/>
  <c r="G1073" i="1" s="1"/>
  <c r="D1072" i="1"/>
  <c r="H1072" i="1" s="1"/>
  <c r="C1072" i="1"/>
  <c r="H1071" i="1"/>
  <c r="D1071" i="1"/>
  <c r="C1071" i="1"/>
  <c r="G1071" i="1" s="1"/>
  <c r="D1070" i="1"/>
  <c r="H1070" i="1" s="1"/>
  <c r="C1070" i="1"/>
  <c r="H1069" i="1"/>
  <c r="D1069" i="1"/>
  <c r="C1069" i="1"/>
  <c r="G1069" i="1" s="1"/>
  <c r="D1068" i="1"/>
  <c r="H1068" i="1" s="1"/>
  <c r="C1068" i="1"/>
  <c r="H1067" i="1"/>
  <c r="D1067" i="1"/>
  <c r="C1067" i="1"/>
  <c r="G1067" i="1" s="1"/>
  <c r="D1066" i="1"/>
  <c r="H1066" i="1" s="1"/>
  <c r="C1066" i="1"/>
  <c r="H1065" i="1"/>
  <c r="D1065" i="1"/>
  <c r="C1065" i="1"/>
  <c r="G1065" i="1" s="1"/>
  <c r="D1064" i="1"/>
  <c r="H1064" i="1" s="1"/>
  <c r="C1064" i="1"/>
  <c r="H1063" i="1"/>
  <c r="D1063" i="1"/>
  <c r="C1063" i="1"/>
  <c r="G1063" i="1" s="1"/>
  <c r="D1062" i="1"/>
  <c r="C1062" i="1"/>
  <c r="H1061" i="1"/>
  <c r="D1061" i="1"/>
  <c r="C1061" i="1"/>
  <c r="G1061" i="1" s="1"/>
  <c r="D1060" i="1"/>
  <c r="H1060" i="1" s="1"/>
  <c r="C1060" i="1"/>
  <c r="H1059" i="1"/>
  <c r="D1059" i="1"/>
  <c r="C1059" i="1"/>
  <c r="G1059" i="1" s="1"/>
  <c r="D1058" i="1"/>
  <c r="H1058" i="1" s="1"/>
  <c r="C1058" i="1"/>
  <c r="H1057" i="1"/>
  <c r="D1057" i="1"/>
  <c r="C1057" i="1"/>
  <c r="G1057" i="1" s="1"/>
  <c r="D1056" i="1"/>
  <c r="H1055" i="1"/>
  <c r="D1055" i="1"/>
  <c r="C1055" i="1"/>
  <c r="G1055" i="1" s="1"/>
  <c r="D1054" i="1"/>
  <c r="C1054" i="1"/>
  <c r="H1053" i="1"/>
  <c r="D1053" i="1"/>
  <c r="C1053" i="1"/>
  <c r="G1053" i="1" s="1"/>
  <c r="D1052" i="1"/>
  <c r="H1052" i="1" s="1"/>
  <c r="C1052" i="1"/>
  <c r="H1051" i="1"/>
  <c r="D1051" i="1"/>
  <c r="C1051" i="1"/>
  <c r="G1051" i="1" s="1"/>
  <c r="D1050" i="1"/>
  <c r="H1050" i="1" s="1"/>
  <c r="C1050" i="1"/>
  <c r="H1049" i="1"/>
  <c r="D1049" i="1"/>
  <c r="C1049" i="1"/>
  <c r="G1049" i="1" s="1"/>
  <c r="C1048" i="1"/>
  <c r="C1047" i="1"/>
  <c r="D1045" i="1"/>
  <c r="H1045" i="1" s="1"/>
  <c r="C1045" i="1"/>
  <c r="H1044" i="1"/>
  <c r="D1044" i="1"/>
  <c r="C1044" i="1"/>
  <c r="G1044" i="1" s="1"/>
  <c r="D1043" i="1"/>
  <c r="H1043" i="1" s="1"/>
  <c r="C1043" i="1"/>
  <c r="H1042" i="1"/>
  <c r="D1042" i="1"/>
  <c r="C1042" i="1"/>
  <c r="G1042" i="1" s="1"/>
  <c r="D1041" i="1"/>
  <c r="H1041" i="1" s="1"/>
  <c r="C1041" i="1"/>
  <c r="H1040" i="1"/>
  <c r="D1040" i="1"/>
  <c r="C1040" i="1"/>
  <c r="G1040" i="1" s="1"/>
  <c r="D1039" i="1"/>
  <c r="H1039" i="1" s="1"/>
  <c r="C1039" i="1"/>
  <c r="H1038" i="1"/>
  <c r="D1038" i="1"/>
  <c r="C1038" i="1"/>
  <c r="G1038" i="1" s="1"/>
  <c r="D1037" i="1"/>
  <c r="H1037" i="1" s="1"/>
  <c r="C1037" i="1"/>
  <c r="H1036" i="1"/>
  <c r="D1036" i="1"/>
  <c r="C1036" i="1"/>
  <c r="G1036" i="1" s="1"/>
  <c r="D1035" i="1"/>
  <c r="H1035" i="1" s="1"/>
  <c r="C1035" i="1"/>
  <c r="H1034" i="1"/>
  <c r="D1034" i="1"/>
  <c r="C1034" i="1"/>
  <c r="G1034" i="1" s="1"/>
  <c r="D1033" i="1"/>
  <c r="C1033" i="1"/>
  <c r="D1032" i="1"/>
  <c r="C1032" i="1"/>
  <c r="D1031" i="1"/>
  <c r="H1031" i="1" s="1"/>
  <c r="C1031" i="1"/>
  <c r="D1030" i="1"/>
  <c r="C1030" i="1"/>
  <c r="D1029" i="1"/>
  <c r="H1029" i="1" s="1"/>
  <c r="C1029" i="1"/>
  <c r="D1028" i="1"/>
  <c r="C1028" i="1"/>
  <c r="D1027" i="1"/>
  <c r="H1027" i="1" s="1"/>
  <c r="C1027" i="1"/>
  <c r="H1026" i="1"/>
  <c r="D1026" i="1"/>
  <c r="C1026" i="1"/>
  <c r="G1026" i="1" s="1"/>
  <c r="D1025" i="1"/>
  <c r="C1025" i="1"/>
  <c r="H1024" i="1"/>
  <c r="D1024" i="1"/>
  <c r="C1024" i="1"/>
  <c r="G1024" i="1" s="1"/>
  <c r="D1023" i="1"/>
  <c r="C1023" i="1"/>
  <c r="H1022" i="1"/>
  <c r="D1022" i="1"/>
  <c r="C1022" i="1"/>
  <c r="G1022" i="1" s="1"/>
  <c r="D1021" i="1"/>
  <c r="H1021" i="1" s="1"/>
  <c r="C1021" i="1"/>
  <c r="H1020" i="1"/>
  <c r="D1020" i="1"/>
  <c r="C1020" i="1"/>
  <c r="G1020" i="1" s="1"/>
  <c r="D1019" i="1"/>
  <c r="H1019" i="1" s="1"/>
  <c r="C1019" i="1"/>
  <c r="D1018" i="1"/>
  <c r="C1018" i="1"/>
  <c r="D1017" i="1"/>
  <c r="H1017" i="1" s="1"/>
  <c r="C1017" i="1"/>
  <c r="H1016" i="1"/>
  <c r="D1016" i="1"/>
  <c r="C1016" i="1"/>
  <c r="G1016" i="1" s="1"/>
  <c r="D1015" i="1"/>
  <c r="H1015" i="1" s="1"/>
  <c r="C1015" i="1"/>
  <c r="D1014" i="1"/>
  <c r="C1014" i="1"/>
  <c r="D1013" i="1"/>
  <c r="C1013" i="1"/>
  <c r="H1012" i="1"/>
  <c r="D1012" i="1"/>
  <c r="C1012" i="1"/>
  <c r="G1012" i="1" s="1"/>
  <c r="D1011" i="1"/>
  <c r="H1011" i="1" s="1"/>
  <c r="C1011" i="1"/>
  <c r="H1010" i="1"/>
  <c r="D1010" i="1"/>
  <c r="C1010" i="1"/>
  <c r="G1010" i="1" s="1"/>
  <c r="D1009" i="1"/>
  <c r="H1009" i="1" s="1"/>
  <c r="C1009" i="1"/>
  <c r="H1008" i="1"/>
  <c r="D1008" i="1"/>
  <c r="C1008" i="1"/>
  <c r="G1008" i="1" s="1"/>
  <c r="D1007" i="1"/>
  <c r="H1007" i="1" s="1"/>
  <c r="C1007" i="1"/>
  <c r="D1006" i="1"/>
  <c r="C1006" i="1"/>
  <c r="D1005" i="1"/>
  <c r="H1005" i="1" s="1"/>
  <c r="C1005" i="1"/>
  <c r="D1004" i="1"/>
  <c r="C1004" i="1"/>
  <c r="D1003" i="1"/>
  <c r="H1003" i="1" s="1"/>
  <c r="C1003" i="1"/>
  <c r="D1002" i="1"/>
  <c r="C1002" i="1"/>
  <c r="D1001" i="1"/>
  <c r="H1001" i="1" s="1"/>
  <c r="C1001" i="1"/>
  <c r="D1000" i="1"/>
  <c r="C1000" i="1"/>
  <c r="D999" i="1"/>
  <c r="H999" i="1" s="1"/>
  <c r="C999" i="1"/>
  <c r="D998" i="1"/>
  <c r="C998" i="1"/>
  <c r="D997" i="1"/>
  <c r="C997" i="1"/>
  <c r="D996" i="1"/>
  <c r="C996" i="1"/>
  <c r="D995" i="1"/>
  <c r="H995" i="1" s="1"/>
  <c r="C995" i="1"/>
  <c r="H994" i="1"/>
  <c r="D994" i="1"/>
  <c r="C994" i="1"/>
  <c r="G994" i="1" s="1"/>
  <c r="D993" i="1"/>
  <c r="C993" i="1"/>
  <c r="H992" i="1"/>
  <c r="D992" i="1"/>
  <c r="C992" i="1"/>
  <c r="G992" i="1" s="1"/>
  <c r="D991" i="1"/>
  <c r="C991" i="1"/>
  <c r="D989" i="1"/>
  <c r="C989" i="1"/>
  <c r="D988" i="1"/>
  <c r="C988" i="1"/>
  <c r="D987" i="1"/>
  <c r="H987" i="1" s="1"/>
  <c r="C987" i="1"/>
  <c r="D986" i="1"/>
  <c r="C986" i="1"/>
  <c r="H983" i="1"/>
  <c r="D983" i="1"/>
  <c r="C983" i="1"/>
  <c r="G983" i="1" s="1"/>
  <c r="D982" i="1"/>
  <c r="H982" i="1" s="1"/>
  <c r="C982" i="1"/>
  <c r="H981" i="1"/>
  <c r="D981" i="1"/>
  <c r="C981" i="1"/>
  <c r="G981" i="1" s="1"/>
  <c r="D980" i="1"/>
  <c r="H980" i="1" s="1"/>
  <c r="C980" i="1"/>
  <c r="H979" i="1"/>
  <c r="D979" i="1"/>
  <c r="C979" i="1"/>
  <c r="G979" i="1" s="1"/>
  <c r="D978" i="1"/>
  <c r="H978" i="1" s="1"/>
  <c r="C978" i="1"/>
  <c r="H977" i="1"/>
  <c r="D977" i="1"/>
  <c r="C977" i="1"/>
  <c r="G977" i="1" s="1"/>
  <c r="D976" i="1"/>
  <c r="H976" i="1" s="1"/>
  <c r="C976" i="1"/>
  <c r="H975" i="1"/>
  <c r="D975" i="1"/>
  <c r="C975" i="1"/>
  <c r="G975" i="1" s="1"/>
  <c r="D974" i="1"/>
  <c r="H974" i="1" s="1"/>
  <c r="C974" i="1"/>
  <c r="H973" i="1"/>
  <c r="D973" i="1"/>
  <c r="C973" i="1"/>
  <c r="G973" i="1" s="1"/>
  <c r="D972" i="1"/>
  <c r="H972" i="1" s="1"/>
  <c r="C972" i="1"/>
  <c r="H971" i="1"/>
  <c r="D971" i="1"/>
  <c r="C971" i="1"/>
  <c r="G971" i="1" s="1"/>
  <c r="D970" i="1"/>
  <c r="H970" i="1" s="1"/>
  <c r="C970" i="1"/>
  <c r="H969" i="1"/>
  <c r="D969" i="1"/>
  <c r="C969" i="1"/>
  <c r="G969" i="1" s="1"/>
  <c r="D968" i="1"/>
  <c r="H968" i="1" s="1"/>
  <c r="C968" i="1"/>
  <c r="H967" i="1"/>
  <c r="D967" i="1"/>
  <c r="C967" i="1"/>
  <c r="G967" i="1" s="1"/>
  <c r="D966" i="1"/>
  <c r="H966" i="1" s="1"/>
  <c r="C966" i="1"/>
  <c r="H965" i="1"/>
  <c r="D965" i="1"/>
  <c r="C965" i="1"/>
  <c r="G965" i="1" s="1"/>
  <c r="D964" i="1"/>
  <c r="H964" i="1" s="1"/>
  <c r="C964" i="1"/>
  <c r="H963" i="1"/>
  <c r="D963" i="1"/>
  <c r="C963" i="1"/>
  <c r="G963" i="1" s="1"/>
  <c r="D962" i="1"/>
  <c r="H962" i="1" s="1"/>
  <c r="C962" i="1"/>
  <c r="H961" i="1"/>
  <c r="D961" i="1"/>
  <c r="C961" i="1"/>
  <c r="G961" i="1" s="1"/>
  <c r="D960" i="1"/>
  <c r="H960" i="1" s="1"/>
  <c r="C960" i="1"/>
  <c r="H959" i="1"/>
  <c r="D959" i="1"/>
  <c r="C959" i="1"/>
  <c r="G959" i="1" s="1"/>
  <c r="D958" i="1"/>
  <c r="H958" i="1" s="1"/>
  <c r="C958" i="1"/>
  <c r="H957" i="1"/>
  <c r="D957" i="1"/>
  <c r="C957" i="1"/>
  <c r="G957" i="1" s="1"/>
  <c r="D956" i="1"/>
  <c r="H956" i="1" s="1"/>
  <c r="C956" i="1"/>
  <c r="H955" i="1"/>
  <c r="D955" i="1"/>
  <c r="C955" i="1"/>
  <c r="G955" i="1" s="1"/>
  <c r="D954" i="1"/>
  <c r="H954" i="1" s="1"/>
  <c r="C954" i="1"/>
  <c r="H953" i="1"/>
  <c r="D953" i="1"/>
  <c r="C953" i="1"/>
  <c r="G953" i="1" s="1"/>
  <c r="D952" i="1"/>
  <c r="H952" i="1" s="1"/>
  <c r="C952" i="1"/>
  <c r="H951" i="1"/>
  <c r="D951" i="1"/>
  <c r="C951" i="1"/>
  <c r="G951" i="1" s="1"/>
  <c r="D950" i="1"/>
  <c r="H950" i="1" s="1"/>
  <c r="C950" i="1"/>
  <c r="H949" i="1"/>
  <c r="D949" i="1"/>
  <c r="C949" i="1"/>
  <c r="G949" i="1" s="1"/>
  <c r="D948" i="1"/>
  <c r="H948" i="1" s="1"/>
  <c r="C948" i="1"/>
  <c r="H947" i="1"/>
  <c r="D947" i="1"/>
  <c r="C947" i="1"/>
  <c r="G947" i="1" s="1"/>
  <c r="D946" i="1"/>
  <c r="H946" i="1" s="1"/>
  <c r="C946" i="1"/>
  <c r="H945" i="1"/>
  <c r="D945" i="1"/>
  <c r="C945" i="1"/>
  <c r="G945" i="1" s="1"/>
  <c r="D944" i="1"/>
  <c r="H944" i="1" s="1"/>
  <c r="C944" i="1"/>
  <c r="H943" i="1"/>
  <c r="D943" i="1"/>
  <c r="C943" i="1"/>
  <c r="G943" i="1" s="1"/>
  <c r="D942" i="1"/>
  <c r="H942" i="1" s="1"/>
  <c r="C942" i="1"/>
  <c r="H941" i="1"/>
  <c r="D941" i="1"/>
  <c r="C941" i="1"/>
  <c r="G941" i="1" s="1"/>
  <c r="D940" i="1"/>
  <c r="H940" i="1" s="1"/>
  <c r="C940" i="1"/>
  <c r="H939" i="1"/>
  <c r="D939" i="1"/>
  <c r="C939" i="1"/>
  <c r="G939" i="1" s="1"/>
  <c r="D938" i="1"/>
  <c r="H938" i="1" s="1"/>
  <c r="C938" i="1"/>
  <c r="H937" i="1"/>
  <c r="D937" i="1"/>
  <c r="C937" i="1"/>
  <c r="G937" i="1" s="1"/>
  <c r="D936" i="1"/>
  <c r="H936" i="1" s="1"/>
  <c r="C936" i="1"/>
  <c r="H935" i="1"/>
  <c r="D935" i="1"/>
  <c r="C935" i="1"/>
  <c r="G935" i="1" s="1"/>
  <c r="D934" i="1"/>
  <c r="H934" i="1" s="1"/>
  <c r="C934" i="1"/>
  <c r="H933" i="1"/>
  <c r="D933" i="1"/>
  <c r="C933" i="1"/>
  <c r="G933" i="1" s="1"/>
  <c r="D932" i="1"/>
  <c r="H932" i="1" s="1"/>
  <c r="C932" i="1"/>
  <c r="H931" i="1"/>
  <c r="D931" i="1"/>
  <c r="C931" i="1"/>
  <c r="G931" i="1" s="1"/>
  <c r="D930" i="1"/>
  <c r="H930" i="1" s="1"/>
  <c r="C930" i="1"/>
  <c r="H929" i="1"/>
  <c r="D929" i="1"/>
  <c r="C929" i="1"/>
  <c r="G929" i="1" s="1"/>
  <c r="D928" i="1"/>
  <c r="H928" i="1" s="1"/>
  <c r="C928" i="1"/>
  <c r="H927" i="1"/>
  <c r="D927" i="1"/>
  <c r="C927" i="1"/>
  <c r="G927" i="1" s="1"/>
  <c r="D926" i="1"/>
  <c r="H926" i="1" s="1"/>
  <c r="C926" i="1"/>
  <c r="H925" i="1"/>
  <c r="D925" i="1"/>
  <c r="C925" i="1"/>
  <c r="G925" i="1" s="1"/>
  <c r="D924" i="1"/>
  <c r="H924" i="1" s="1"/>
  <c r="C924" i="1"/>
  <c r="H923" i="1"/>
  <c r="D923" i="1"/>
  <c r="C923" i="1"/>
  <c r="G923" i="1" s="1"/>
  <c r="D922" i="1"/>
  <c r="H922" i="1" s="1"/>
  <c r="C922" i="1"/>
  <c r="H921" i="1"/>
  <c r="D921" i="1"/>
  <c r="C921" i="1"/>
  <c r="G921" i="1" s="1"/>
  <c r="D920" i="1"/>
  <c r="H920" i="1" s="1"/>
  <c r="C920" i="1"/>
  <c r="H919" i="1"/>
  <c r="D919" i="1"/>
  <c r="C919" i="1"/>
  <c r="G919" i="1" s="1"/>
  <c r="D918" i="1"/>
  <c r="H918" i="1" s="1"/>
  <c r="C918" i="1"/>
  <c r="H917" i="1"/>
  <c r="D917" i="1"/>
  <c r="C917" i="1"/>
  <c r="G917" i="1" s="1"/>
  <c r="D916" i="1"/>
  <c r="H916" i="1" s="1"/>
  <c r="C916" i="1"/>
  <c r="H915" i="1"/>
  <c r="D915" i="1"/>
  <c r="C915" i="1"/>
  <c r="G915" i="1" s="1"/>
  <c r="D914" i="1"/>
  <c r="H914" i="1" s="1"/>
  <c r="C914" i="1"/>
  <c r="H913" i="1"/>
  <c r="D913" i="1"/>
  <c r="C913" i="1"/>
  <c r="G913" i="1" s="1"/>
  <c r="D912" i="1"/>
  <c r="H912" i="1" s="1"/>
  <c r="C912" i="1"/>
  <c r="H911" i="1"/>
  <c r="D911" i="1"/>
  <c r="C911" i="1"/>
  <c r="G911" i="1" s="1"/>
  <c r="D910" i="1"/>
  <c r="H910" i="1" s="1"/>
  <c r="C910" i="1"/>
  <c r="H909" i="1"/>
  <c r="D909" i="1"/>
  <c r="C909" i="1"/>
  <c r="G909" i="1" s="1"/>
  <c r="D908" i="1"/>
  <c r="H908" i="1" s="1"/>
  <c r="C908" i="1"/>
  <c r="H907" i="1"/>
  <c r="D907" i="1"/>
  <c r="C907" i="1"/>
  <c r="G907" i="1" s="1"/>
  <c r="D906" i="1"/>
  <c r="H906" i="1" s="1"/>
  <c r="C906" i="1"/>
  <c r="H905" i="1"/>
  <c r="D905" i="1"/>
  <c r="C905" i="1"/>
  <c r="G905" i="1" s="1"/>
  <c r="D904" i="1"/>
  <c r="H904" i="1" s="1"/>
  <c r="C904" i="1"/>
  <c r="H903" i="1"/>
  <c r="D903" i="1"/>
  <c r="C903" i="1"/>
  <c r="G903" i="1" s="1"/>
  <c r="D902" i="1"/>
  <c r="H902" i="1" s="1"/>
  <c r="C902" i="1"/>
  <c r="H901" i="1"/>
  <c r="D901" i="1"/>
  <c r="C901" i="1"/>
  <c r="G901" i="1" s="1"/>
  <c r="D900" i="1"/>
  <c r="H900" i="1" s="1"/>
  <c r="C900" i="1"/>
  <c r="H899" i="1"/>
  <c r="D899" i="1"/>
  <c r="C899" i="1"/>
  <c r="G899" i="1" s="1"/>
  <c r="D898" i="1"/>
  <c r="H898" i="1" s="1"/>
  <c r="C898" i="1"/>
  <c r="H897" i="1"/>
  <c r="D897" i="1"/>
  <c r="C897" i="1"/>
  <c r="G897" i="1" s="1"/>
  <c r="D896" i="1"/>
  <c r="H896" i="1" s="1"/>
  <c r="C896" i="1"/>
  <c r="H895" i="1"/>
  <c r="D895" i="1"/>
  <c r="C895" i="1"/>
  <c r="G895" i="1" s="1"/>
  <c r="D894" i="1"/>
  <c r="H894" i="1" s="1"/>
  <c r="C894" i="1"/>
  <c r="H893" i="1"/>
  <c r="D893" i="1"/>
  <c r="C893" i="1"/>
  <c r="G893" i="1" s="1"/>
  <c r="D892" i="1"/>
  <c r="H892" i="1" s="1"/>
  <c r="C892" i="1"/>
  <c r="H891" i="1"/>
  <c r="D891" i="1"/>
  <c r="C891" i="1"/>
  <c r="G891" i="1" s="1"/>
  <c r="D890" i="1"/>
  <c r="H890" i="1" s="1"/>
  <c r="C890" i="1"/>
  <c r="H889" i="1"/>
  <c r="D889" i="1"/>
  <c r="C889" i="1"/>
  <c r="G889" i="1" s="1"/>
  <c r="D888" i="1"/>
  <c r="H888" i="1" s="1"/>
  <c r="C888" i="1"/>
  <c r="H887" i="1"/>
  <c r="D887" i="1"/>
  <c r="C887" i="1"/>
  <c r="G887" i="1" s="1"/>
  <c r="D886" i="1"/>
  <c r="H886" i="1" s="1"/>
  <c r="C886" i="1"/>
  <c r="H885" i="1"/>
  <c r="D885" i="1"/>
  <c r="C885" i="1"/>
  <c r="G885" i="1" s="1"/>
  <c r="D884" i="1"/>
  <c r="H884" i="1" s="1"/>
  <c r="C884" i="1"/>
  <c r="H883" i="1"/>
  <c r="D883" i="1"/>
  <c r="C883" i="1"/>
  <c r="G883" i="1" s="1"/>
  <c r="D882" i="1"/>
  <c r="H882" i="1" s="1"/>
  <c r="C882" i="1"/>
  <c r="H881" i="1"/>
  <c r="D881" i="1"/>
  <c r="C881" i="1"/>
  <c r="G881" i="1" s="1"/>
  <c r="D880" i="1"/>
  <c r="H880" i="1" s="1"/>
  <c r="C880" i="1"/>
  <c r="H879" i="1"/>
  <c r="D879" i="1"/>
  <c r="C879" i="1"/>
  <c r="G879" i="1" s="1"/>
  <c r="D878" i="1"/>
  <c r="H878" i="1" s="1"/>
  <c r="C878" i="1"/>
  <c r="H877" i="1"/>
  <c r="D877" i="1"/>
  <c r="C877" i="1"/>
  <c r="G877" i="1" s="1"/>
  <c r="D876" i="1"/>
  <c r="H876" i="1" s="1"/>
  <c r="C876" i="1"/>
  <c r="H875" i="1"/>
  <c r="D875" i="1"/>
  <c r="C875" i="1"/>
  <c r="G875" i="1" s="1"/>
  <c r="D874" i="1"/>
  <c r="H874" i="1" s="1"/>
  <c r="C874" i="1"/>
  <c r="H873" i="1"/>
  <c r="D873" i="1"/>
  <c r="C873" i="1"/>
  <c r="G873" i="1" s="1"/>
  <c r="D872" i="1"/>
  <c r="H872" i="1" s="1"/>
  <c r="C872" i="1"/>
  <c r="H871" i="1"/>
  <c r="D871" i="1"/>
  <c r="C871" i="1"/>
  <c r="G871" i="1" s="1"/>
  <c r="D870" i="1"/>
  <c r="H870" i="1" s="1"/>
  <c r="C870" i="1"/>
  <c r="H869" i="1"/>
  <c r="D869" i="1"/>
  <c r="C869" i="1"/>
  <c r="G869" i="1" s="1"/>
  <c r="D868" i="1"/>
  <c r="H868" i="1" s="1"/>
  <c r="C868" i="1"/>
  <c r="H867" i="1"/>
  <c r="D867" i="1"/>
  <c r="C867" i="1"/>
  <c r="G867" i="1" s="1"/>
  <c r="D866" i="1"/>
  <c r="H866" i="1" s="1"/>
  <c r="C866" i="1"/>
  <c r="H865" i="1"/>
  <c r="D865" i="1"/>
  <c r="C865" i="1"/>
  <c r="G865" i="1" s="1"/>
  <c r="D864" i="1"/>
  <c r="H864" i="1" s="1"/>
  <c r="C864" i="1"/>
  <c r="H863" i="1"/>
  <c r="D863" i="1"/>
  <c r="C863" i="1"/>
  <c r="G863" i="1" s="1"/>
  <c r="D862" i="1"/>
  <c r="H862" i="1" s="1"/>
  <c r="C862" i="1"/>
  <c r="H861" i="1"/>
  <c r="D861" i="1"/>
  <c r="C861" i="1"/>
  <c r="G861" i="1" s="1"/>
  <c r="D860" i="1"/>
  <c r="H860" i="1" s="1"/>
  <c r="C860" i="1"/>
  <c r="H859" i="1"/>
  <c r="D859" i="1"/>
  <c r="C859" i="1"/>
  <c r="G859" i="1" s="1"/>
  <c r="D858" i="1"/>
  <c r="H858" i="1" s="1"/>
  <c r="C858" i="1"/>
  <c r="H857" i="1"/>
  <c r="D857" i="1"/>
  <c r="C857" i="1"/>
  <c r="G857" i="1" s="1"/>
  <c r="D856" i="1"/>
  <c r="H856" i="1" s="1"/>
  <c r="C856" i="1"/>
  <c r="H855" i="1"/>
  <c r="D855" i="1"/>
  <c r="C855" i="1"/>
  <c r="G855" i="1" s="1"/>
  <c r="D854" i="1"/>
  <c r="H854" i="1" s="1"/>
  <c r="C854" i="1"/>
  <c r="H853" i="1"/>
  <c r="D853" i="1"/>
  <c r="C853" i="1"/>
  <c r="G853" i="1" s="1"/>
  <c r="D852" i="1"/>
  <c r="H852" i="1" s="1"/>
  <c r="C852" i="1"/>
  <c r="H851" i="1"/>
  <c r="D851" i="1"/>
  <c r="C851" i="1"/>
  <c r="G851" i="1" s="1"/>
  <c r="D850" i="1"/>
  <c r="H850" i="1" s="1"/>
  <c r="C850" i="1"/>
  <c r="H849" i="1"/>
  <c r="D849" i="1"/>
  <c r="C849" i="1"/>
  <c r="G849" i="1" s="1"/>
  <c r="D848" i="1"/>
  <c r="H848" i="1" s="1"/>
  <c r="C848" i="1"/>
  <c r="H847" i="1"/>
  <c r="D847" i="1"/>
  <c r="C847" i="1"/>
  <c r="G847" i="1" s="1"/>
  <c r="D846" i="1"/>
  <c r="H846" i="1" s="1"/>
  <c r="C846" i="1"/>
  <c r="H845" i="1"/>
  <c r="D845" i="1"/>
  <c r="C845" i="1"/>
  <c r="G845" i="1" s="1"/>
  <c r="D844" i="1"/>
  <c r="H844" i="1" s="1"/>
  <c r="C844" i="1"/>
  <c r="H843" i="1"/>
  <c r="D843" i="1"/>
  <c r="C843" i="1"/>
  <c r="G843" i="1" s="1"/>
  <c r="D842" i="1"/>
  <c r="H842" i="1" s="1"/>
  <c r="C842" i="1"/>
  <c r="H841" i="1"/>
  <c r="D841" i="1"/>
  <c r="C841" i="1"/>
  <c r="G841" i="1" s="1"/>
  <c r="D840" i="1"/>
  <c r="H840" i="1" s="1"/>
  <c r="C840" i="1"/>
  <c r="H839" i="1"/>
  <c r="D839" i="1"/>
  <c r="C839" i="1"/>
  <c r="G839" i="1" s="1"/>
  <c r="D838" i="1"/>
  <c r="H838" i="1" s="1"/>
  <c r="C838" i="1"/>
  <c r="D837" i="1"/>
  <c r="C837" i="1"/>
  <c r="G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H648" i="1" s="1"/>
  <c r="D647" i="1"/>
  <c r="C647" i="1"/>
  <c r="D646" i="1"/>
  <c r="C646" i="1"/>
  <c r="H646" i="1" s="1"/>
  <c r="C645" i="1"/>
  <c r="D644" i="1"/>
  <c r="C644" i="1"/>
  <c r="D643" i="1"/>
  <c r="C643" i="1"/>
  <c r="D642" i="1"/>
  <c r="C642" i="1"/>
  <c r="H642" i="1" s="1"/>
  <c r="D641" i="1"/>
  <c r="C641" i="1"/>
  <c r="H641" i="1" s="1"/>
  <c r="C637" i="1"/>
  <c r="D632" i="1"/>
  <c r="C632" i="1"/>
  <c r="D631" i="1"/>
  <c r="C631"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D413" i="1"/>
  <c r="C413" i="1"/>
  <c r="H413" i="1" s="1"/>
  <c r="C412" i="1"/>
  <c r="C411" i="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C293" i="1"/>
  <c r="H293" i="1" s="1"/>
  <c r="D292" i="1"/>
  <c r="C292" i="1"/>
  <c r="H292" i="1" s="1"/>
  <c r="D291" i="1"/>
  <c r="C291" i="1"/>
  <c r="H291" i="1" s="1"/>
  <c r="D290" i="1"/>
  <c r="C290" i="1"/>
  <c r="H290" i="1" s="1"/>
  <c r="D289" i="1"/>
  <c r="C289" i="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C260" i="1"/>
  <c r="C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D179" i="1"/>
  <c r="C179" i="1"/>
  <c r="H179" i="1" s="1"/>
  <c r="D178" i="1"/>
  <c r="C178" i="1"/>
  <c r="H178" i="1" s="1"/>
  <c r="D177" i="1"/>
  <c r="C177" i="1"/>
  <c r="H177" i="1" s="1"/>
  <c r="D176" i="1"/>
  <c r="C176" i="1"/>
  <c r="H176" i="1" s="1"/>
  <c r="D175" i="1"/>
  <c r="C175" i="1"/>
  <c r="D174" i="1"/>
  <c r="C174" i="1"/>
  <c r="H174" i="1" s="1"/>
  <c r="D173" i="1"/>
  <c r="C173" i="1"/>
  <c r="D172" i="1"/>
  <c r="C172" i="1"/>
  <c r="H172" i="1" s="1"/>
  <c r="D171" i="1"/>
  <c r="C171" i="1"/>
  <c r="H171" i="1" s="1"/>
  <c r="D170" i="1"/>
  <c r="C170" i="1"/>
  <c r="H170" i="1" s="1"/>
  <c r="D169" i="1"/>
  <c r="C169" i="1"/>
  <c r="D168" i="1"/>
  <c r="C168" i="1"/>
  <c r="H168" i="1" s="1"/>
  <c r="D167" i="1"/>
  <c r="C167" i="1"/>
  <c r="H167" i="1" s="1"/>
  <c r="D166" i="1"/>
  <c r="C166" i="1"/>
  <c r="H166" i="1" s="1"/>
  <c r="D165" i="1"/>
  <c r="C165" i="1"/>
  <c r="D164" i="1"/>
  <c r="C164" i="1"/>
  <c r="H164" i="1" s="1"/>
  <c r="D163" i="1"/>
  <c r="C163" i="1"/>
  <c r="H163" i="1" s="1"/>
  <c r="D162" i="1"/>
  <c r="C162" i="1"/>
  <c r="H162" i="1" s="1"/>
  <c r="D161" i="1"/>
  <c r="C161" i="1"/>
  <c r="H161" i="1" s="1"/>
  <c r="D160" i="1"/>
  <c r="C160" i="1"/>
  <c r="H160" i="1" s="1"/>
  <c r="C159" i="1"/>
  <c r="D158" i="1"/>
  <c r="C158" i="1"/>
  <c r="H158" i="1" s="1"/>
  <c r="D157" i="1"/>
  <c r="C157" i="1"/>
  <c r="H157" i="1" s="1"/>
  <c r="D156" i="1"/>
  <c r="C156" i="1"/>
  <c r="H156" i="1" s="1"/>
  <c r="D155" i="1"/>
  <c r="C155" i="1"/>
  <c r="H155" i="1" s="1"/>
  <c r="D154" i="1"/>
  <c r="C154" i="1"/>
  <c r="D153" i="1"/>
  <c r="C153" i="1"/>
  <c r="H153" i="1" s="1"/>
  <c r="D152" i="1"/>
  <c r="C152" i="1"/>
  <c r="H152" i="1" s="1"/>
  <c r="D151" i="1"/>
  <c r="C151" i="1"/>
  <c r="H151" i="1" s="1"/>
  <c r="D150" i="1"/>
  <c r="C150" i="1"/>
  <c r="H150" i="1" s="1"/>
  <c r="D149" i="1"/>
  <c r="C149" i="1"/>
  <c r="H149" i="1" s="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D130" i="1"/>
  <c r="C130" i="1"/>
  <c r="D129" i="1"/>
  <c r="C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H46" i="1" s="1"/>
  <c r="C46" i="1"/>
  <c r="G46" i="1" s="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C10" i="1"/>
  <c r="G10" i="1" s="1"/>
  <c r="D9" i="1"/>
  <c r="C9" i="1"/>
  <c r="G9" i="1" s="1"/>
  <c r="D8" i="1"/>
  <c r="C8" i="1"/>
  <c r="G8" i="1" s="1"/>
  <c r="D7" i="1"/>
  <c r="C7" i="1"/>
  <c r="G7" i="1" s="1"/>
  <c r="D6" i="1"/>
  <c r="C6" i="1"/>
  <c r="G6" i="1" s="1"/>
  <c r="D5" i="1"/>
  <c r="C5" i="1"/>
  <c r="G5" i="1" s="1"/>
  <c r="D4" i="1"/>
  <c r="C4" i="1"/>
  <c r="G4" i="1" s="1"/>
  <c r="D3" i="1"/>
  <c r="C3" i="1"/>
  <c r="G3" i="1" s="1"/>
  <c r="E294" i="9" l="1"/>
  <c r="B294" i="9" s="1"/>
  <c r="E32" i="9"/>
  <c r="B32" i="9" s="1"/>
  <c r="E288" i="9"/>
  <c r="B288" i="9" s="1"/>
  <c r="H1518" i="1"/>
  <c r="H1524" i="1"/>
  <c r="H1530" i="1"/>
  <c r="G1531" i="1"/>
  <c r="H1578" i="1"/>
  <c r="H1576" i="1"/>
  <c r="G1509" i="1"/>
  <c r="H1499" i="1"/>
  <c r="G1499" i="1"/>
  <c r="C1501" i="1"/>
  <c r="G1491" i="1"/>
  <c r="G1481" i="1"/>
  <c r="C1483" i="1"/>
  <c r="H1436" i="1"/>
  <c r="G1264" i="1"/>
  <c r="H632" i="1"/>
  <c r="H631" i="1"/>
  <c r="H411" i="1"/>
  <c r="H412" i="1"/>
  <c r="H289" i="1"/>
  <c r="H649" i="1"/>
  <c r="H647" i="1"/>
  <c r="B275" i="9"/>
  <c r="E298" i="9"/>
  <c r="B298" i="9" s="1"/>
  <c r="E300" i="9"/>
  <c r="B300" i="9" s="1"/>
  <c r="E303" i="9"/>
  <c r="B303" i="9" s="1"/>
  <c r="G1278" i="1"/>
  <c r="H1278" i="1"/>
  <c r="G1274" i="1"/>
  <c r="H1274" i="1"/>
  <c r="E293" i="9"/>
  <c r="B293" i="9" s="1"/>
  <c r="G1244" i="1"/>
  <c r="H1244" i="1"/>
  <c r="G1236" i="1"/>
  <c r="H1236" i="1"/>
  <c r="H1237" i="1"/>
  <c r="D258" i="5"/>
  <c r="G1232" i="1"/>
  <c r="H1232" i="1"/>
  <c r="E237" i="5"/>
  <c r="D1222" i="1"/>
  <c r="G1222" i="1"/>
  <c r="F250" i="5"/>
  <c r="H1227" i="1"/>
  <c r="E283" i="9"/>
  <c r="B283" i="9" s="1"/>
  <c r="H1224" i="1"/>
  <c r="H1222" i="1"/>
  <c r="H1223" i="1"/>
  <c r="G1218" i="1"/>
  <c r="F239" i="5"/>
  <c r="H1218" i="1"/>
  <c r="G1216" i="1"/>
  <c r="F237" i="5"/>
  <c r="F238" i="5"/>
  <c r="H1216" i="1"/>
  <c r="H1215" i="1"/>
  <c r="G1212" i="1"/>
  <c r="H1212" i="1"/>
  <c r="H1211" i="1"/>
  <c r="H1166" i="1"/>
  <c r="H1165" i="1"/>
  <c r="H1163" i="1"/>
  <c r="G1160" i="1"/>
  <c r="H1160" i="1"/>
  <c r="G1156" i="1"/>
  <c r="H1156" i="1"/>
  <c r="H1155" i="1"/>
  <c r="G1151" i="1"/>
  <c r="H1151" i="1"/>
  <c r="E291" i="9"/>
  <c r="B291" i="9" s="1"/>
  <c r="H1124" i="1"/>
  <c r="H1056" i="1"/>
  <c r="C1056" i="1"/>
  <c r="H1062" i="1"/>
  <c r="H1054" i="1"/>
  <c r="D1046" i="1"/>
  <c r="D1047" i="1"/>
  <c r="G1047" i="1" s="1"/>
  <c r="H1048" i="1"/>
  <c r="H1033" i="1"/>
  <c r="G1030" i="1"/>
  <c r="G1032" i="1"/>
  <c r="H1030" i="1"/>
  <c r="H1032" i="1"/>
  <c r="G1028" i="1"/>
  <c r="H1023" i="1"/>
  <c r="H1028" i="1"/>
  <c r="H1025" i="1"/>
  <c r="G1018" i="1"/>
  <c r="H1018" i="1"/>
  <c r="G1014" i="1"/>
  <c r="F35" i="5"/>
  <c r="H1014" i="1"/>
  <c r="H1013" i="1"/>
  <c r="G1006" i="1"/>
  <c r="H1006" i="1"/>
  <c r="G1004" i="1"/>
  <c r="H1004" i="1"/>
  <c r="G1002" i="1"/>
  <c r="H1002" i="1"/>
  <c r="G1000" i="1"/>
  <c r="D12" i="5"/>
  <c r="C990" i="1" s="1"/>
  <c r="H1000" i="1"/>
  <c r="E12" i="5"/>
  <c r="D990" i="1" s="1"/>
  <c r="G998" i="1"/>
  <c r="F19" i="5"/>
  <c r="H998" i="1"/>
  <c r="H997" i="1"/>
  <c r="G996" i="1"/>
  <c r="F12" i="5"/>
  <c r="H996" i="1"/>
  <c r="H991" i="1"/>
  <c r="F13" i="5"/>
  <c r="H993" i="1"/>
  <c r="H989" i="1"/>
  <c r="G986" i="1"/>
  <c r="G988" i="1"/>
  <c r="E7" i="5"/>
  <c r="H988" i="1"/>
  <c r="H986" i="1"/>
  <c r="G172" i="9"/>
  <c r="E172" i="9" s="1"/>
  <c r="B172" i="9" s="1"/>
  <c r="E286" i="9"/>
  <c r="B286" i="9" s="1"/>
  <c r="E296" i="9"/>
  <c r="B296" i="9" s="1"/>
  <c r="E27" i="9"/>
  <c r="B27" i="9" s="1"/>
  <c r="E33" i="9"/>
  <c r="B33" i="9" s="1"/>
  <c r="F215" i="9"/>
  <c r="B215" i="9" s="1"/>
  <c r="E301" i="9"/>
  <c r="B301" i="9" s="1"/>
  <c r="H670" i="1"/>
  <c r="H644" i="1"/>
  <c r="H643" i="1"/>
  <c r="H645" i="1"/>
  <c r="F652" i="4"/>
  <c r="E350" i="4"/>
  <c r="E644" i="4"/>
  <c r="D638" i="1" s="1"/>
  <c r="H259" i="1"/>
  <c r="H260" i="1"/>
  <c r="F263" i="4"/>
  <c r="F264" i="4"/>
  <c r="F196" i="4"/>
  <c r="F188" i="4"/>
  <c r="F223" i="9"/>
  <c r="F219" i="9"/>
  <c r="H173" i="1"/>
  <c r="H175" i="1"/>
  <c r="F177" i="4"/>
  <c r="H159" i="1"/>
  <c r="H165" i="1"/>
  <c r="H169" i="1"/>
  <c r="F163" i="4"/>
  <c r="F164" i="4"/>
  <c r="E152" i="4"/>
  <c r="F159" i="4"/>
  <c r="H154" i="1"/>
  <c r="H129" i="1"/>
  <c r="H130" i="1"/>
  <c r="H131" i="1"/>
  <c r="F124" i="4"/>
  <c r="F125" i="4"/>
  <c r="F217" i="9"/>
  <c r="E6" i="4"/>
  <c r="D2" i="1" s="1"/>
  <c r="F68" i="4"/>
  <c r="H3" i="1"/>
  <c r="H4" i="1"/>
  <c r="H5" i="1"/>
  <c r="H6" i="1"/>
  <c r="H7" i="1"/>
  <c r="H8" i="1"/>
  <c r="H9" i="1"/>
  <c r="H10"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9" i="1"/>
  <c r="G151" i="1"/>
  <c r="G153" i="1"/>
  <c r="G155" i="1"/>
  <c r="G157" i="1"/>
  <c r="G159" i="1"/>
  <c r="G161" i="1"/>
  <c r="G163" i="1"/>
  <c r="G165" i="1"/>
  <c r="G167" i="1"/>
  <c r="G169" i="1"/>
  <c r="G171" i="1"/>
  <c r="G173" i="1"/>
  <c r="G175" i="1"/>
  <c r="G177" i="1"/>
  <c r="H180" i="1"/>
  <c r="G180" i="1"/>
  <c r="H54" i="1"/>
  <c r="G54" i="1"/>
  <c r="G56" i="1"/>
  <c r="G58" i="1"/>
  <c r="G60" i="1"/>
  <c r="G62" i="1"/>
  <c r="G64" i="1"/>
  <c r="G66" i="1"/>
  <c r="G68" i="1"/>
  <c r="G70" i="1"/>
  <c r="G72" i="1"/>
  <c r="G74" i="1"/>
  <c r="G76" i="1"/>
  <c r="G78"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G150" i="1"/>
  <c r="G152" i="1"/>
  <c r="G154" i="1"/>
  <c r="G156" i="1"/>
  <c r="G158" i="1"/>
  <c r="G160" i="1"/>
  <c r="G162" i="1"/>
  <c r="G164" i="1"/>
  <c r="G166" i="1"/>
  <c r="G168" i="1"/>
  <c r="G170" i="1"/>
  <c r="G172" i="1"/>
  <c r="G174" i="1"/>
  <c r="G176" i="1"/>
  <c r="G178" i="1"/>
  <c r="G182" i="1"/>
  <c r="G184" i="1"/>
  <c r="G186" i="1"/>
  <c r="G188" i="1"/>
  <c r="G190" i="1"/>
  <c r="G192" i="1"/>
  <c r="G194" i="1"/>
  <c r="G196" i="1"/>
  <c r="G198" i="1"/>
  <c r="G200" i="1"/>
  <c r="G202" i="1"/>
  <c r="G204" i="1"/>
  <c r="G206" i="1"/>
  <c r="G208" i="1"/>
  <c r="G210" i="1"/>
  <c r="G212" i="1"/>
  <c r="G214" i="1"/>
  <c r="G216" i="1"/>
  <c r="G218" i="1"/>
  <c r="G220"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9" i="1"/>
  <c r="G291" i="1"/>
  <c r="G293"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4" i="1"/>
  <c r="G406"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G516" i="1"/>
  <c r="G518" i="1"/>
  <c r="G520" i="1"/>
  <c r="G523"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31"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283" i="1"/>
  <c r="G288" i="1"/>
  <c r="G290" i="1"/>
  <c r="G292" i="1"/>
  <c r="G294" i="1"/>
  <c r="G296" i="1"/>
  <c r="G298" i="1"/>
  <c r="G300" i="1"/>
  <c r="G302" i="1"/>
  <c r="G304" i="1"/>
  <c r="G306" i="1"/>
  <c r="G308" i="1"/>
  <c r="G310" i="1"/>
  <c r="G312" i="1"/>
  <c r="G314" i="1"/>
  <c r="G316" i="1"/>
  <c r="G318" i="1"/>
  <c r="G320" i="1"/>
  <c r="G322" i="1"/>
  <c r="G324" i="1"/>
  <c r="G326" i="1"/>
  <c r="G328" i="1"/>
  <c r="G330" i="1"/>
  <c r="G332" i="1"/>
  <c r="G334" i="1"/>
  <c r="G336" i="1"/>
  <c r="G338" i="1"/>
  <c r="G340" i="1"/>
  <c r="G342" i="1"/>
  <c r="G344" i="1"/>
  <c r="G346" i="1"/>
  <c r="G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G405" i="1"/>
  <c r="G411" i="1"/>
  <c r="G413" i="1"/>
  <c r="G415"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H837" i="1"/>
  <c r="J1446" i="1"/>
  <c r="H1446" i="1"/>
  <c r="G1446" i="1"/>
  <c r="I1446" i="1" s="1"/>
  <c r="J1448" i="1"/>
  <c r="H1448" i="1"/>
  <c r="G1448" i="1"/>
  <c r="J1450" i="1"/>
  <c r="H1450" i="1"/>
  <c r="G1450" i="1"/>
  <c r="I1450" i="1" s="1"/>
  <c r="J1452" i="1"/>
  <c r="H1452" i="1"/>
  <c r="G1452" i="1"/>
  <c r="J1455" i="1"/>
  <c r="H1455" i="1"/>
  <c r="G1455" i="1"/>
  <c r="I1455" i="1" s="1"/>
  <c r="J1457" i="1"/>
  <c r="H1457" i="1"/>
  <c r="G1457" i="1"/>
  <c r="J1459" i="1"/>
  <c r="H1459" i="1"/>
  <c r="G1459" i="1"/>
  <c r="I1459" i="1" s="1"/>
  <c r="G1461" i="1"/>
  <c r="G1470" i="1"/>
  <c r="J1477" i="1"/>
  <c r="H1477" i="1"/>
  <c r="G1477" i="1"/>
  <c r="J1479" i="1"/>
  <c r="H1479" i="1"/>
  <c r="G1479" i="1"/>
  <c r="I1479" i="1" s="1"/>
  <c r="G1482" i="1"/>
  <c r="H1482" i="1"/>
  <c r="G1486" i="1"/>
  <c r="H1486" i="1"/>
  <c r="G1490" i="1"/>
  <c r="H1490" i="1"/>
  <c r="G1494" i="1"/>
  <c r="H1494" i="1"/>
  <c r="G1498" i="1"/>
  <c r="H1498" i="1"/>
  <c r="G1502" i="1"/>
  <c r="H1502" i="1"/>
  <c r="G1506" i="1"/>
  <c r="H1506" i="1"/>
  <c r="G1510" i="1"/>
  <c r="H1510" i="1"/>
  <c r="G1514" i="1"/>
  <c r="H1514" i="1"/>
  <c r="E412" i="4"/>
  <c r="F133" i="4"/>
  <c r="D6" i="4"/>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7" i="1"/>
  <c r="G1099" i="1"/>
  <c r="G1101" i="1"/>
  <c r="G1103" i="1"/>
  <c r="G1105" i="1"/>
  <c r="G1107" i="1"/>
  <c r="G1109" i="1"/>
  <c r="G1111" i="1"/>
  <c r="G1114" i="1"/>
  <c r="G1116" i="1"/>
  <c r="G1118" i="1"/>
  <c r="G1120" i="1"/>
  <c r="G1122" i="1"/>
  <c r="G1124" i="1"/>
  <c r="G1126" i="1"/>
  <c r="G1128" i="1"/>
  <c r="G1130" i="1"/>
  <c r="G1132" i="1"/>
  <c r="G1134" i="1"/>
  <c r="G1136" i="1"/>
  <c r="G1138" i="1"/>
  <c r="G1140" i="1"/>
  <c r="G1142" i="1"/>
  <c r="G1144" i="1"/>
  <c r="G1146" i="1"/>
  <c r="G1148" i="1"/>
  <c r="G1150"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J1440" i="1"/>
  <c r="J1442" i="1"/>
  <c r="J1444" i="1"/>
  <c r="J1447" i="1"/>
  <c r="H1447" i="1"/>
  <c r="G1447" i="1"/>
  <c r="I1447" i="1" s="1"/>
  <c r="J1449" i="1"/>
  <c r="H1449" i="1"/>
  <c r="G1449" i="1"/>
  <c r="J1451" i="1"/>
  <c r="H1451" i="1"/>
  <c r="G1451" i="1"/>
  <c r="I1451" i="1" s="1"/>
  <c r="G1453" i="1"/>
  <c r="J1456" i="1"/>
  <c r="H1456" i="1"/>
  <c r="G1456" i="1"/>
  <c r="J1458" i="1"/>
  <c r="H1458" i="1"/>
  <c r="G1458" i="1"/>
  <c r="J1460" i="1"/>
  <c r="H1460" i="1"/>
  <c r="G1460" i="1"/>
  <c r="I1460" i="1" s="1"/>
  <c r="J1476" i="1"/>
  <c r="H1476" i="1"/>
  <c r="G1476" i="1"/>
  <c r="J1478" i="1"/>
  <c r="H1478" i="1"/>
  <c r="G1478" i="1"/>
  <c r="I1478" i="1" s="1"/>
  <c r="G1480" i="1"/>
  <c r="H1480" i="1"/>
  <c r="G1484" i="1"/>
  <c r="H1484" i="1"/>
  <c r="G1488" i="1"/>
  <c r="H1488" i="1"/>
  <c r="G1492" i="1"/>
  <c r="H1492" i="1"/>
  <c r="G1496" i="1"/>
  <c r="H1496" i="1"/>
  <c r="G1500" i="1"/>
  <c r="H1500" i="1"/>
  <c r="G1504" i="1"/>
  <c r="H1504" i="1"/>
  <c r="G1508" i="1"/>
  <c r="H1508" i="1"/>
  <c r="G1512" i="1"/>
  <c r="H1512" i="1"/>
  <c r="G1516" i="1"/>
  <c r="H1516" i="1"/>
  <c r="G1299" i="1"/>
  <c r="G1380" i="1"/>
  <c r="H1380" i="1"/>
  <c r="G1382"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37" i="1"/>
  <c r="G1439" i="1"/>
  <c r="I1439" i="1" s="1"/>
  <c r="G1440" i="1"/>
  <c r="I1440" i="1" s="1"/>
  <c r="G1441" i="1"/>
  <c r="I1441" i="1" s="1"/>
  <c r="G1442" i="1"/>
  <c r="I1442" i="1" s="1"/>
  <c r="G1443" i="1"/>
  <c r="I1443" i="1" s="1"/>
  <c r="G1444" i="1"/>
  <c r="I1444" i="1" s="1"/>
  <c r="J1445"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E407" i="4"/>
  <c r="D402" i="1" s="1"/>
  <c r="F134" i="4"/>
  <c r="F140" i="4"/>
  <c r="G21" i="9"/>
  <c r="H21" i="9"/>
  <c r="F152" i="4"/>
  <c r="D363" i="4"/>
  <c r="E643" i="4"/>
  <c r="D637" i="1" s="1"/>
  <c r="G637" i="1" s="1"/>
  <c r="D644" i="4"/>
  <c r="F417" i="4"/>
  <c r="D420" i="4"/>
  <c r="E528" i="4"/>
  <c r="D141" i="6"/>
  <c r="F5" i="6"/>
  <c r="G1445" i="1"/>
  <c r="D151" i="4"/>
  <c r="F416" i="4"/>
  <c r="F529" i="4"/>
  <c r="D528" i="4"/>
  <c r="F69" i="5"/>
  <c r="D42" i="8"/>
  <c r="F516" i="4"/>
  <c r="F530" i="4"/>
  <c r="F594" i="4"/>
  <c r="F8" i="5"/>
  <c r="F70" i="5"/>
  <c r="E290" i="9"/>
  <c r="B290" i="9" s="1"/>
  <c r="F88" i="5"/>
  <c r="D118" i="5"/>
  <c r="D134" i="5"/>
  <c r="E176" i="5"/>
  <c r="D177" i="5"/>
  <c r="F6" i="6"/>
  <c r="F36" i="6"/>
  <c r="F90" i="6"/>
  <c r="F130" i="6"/>
  <c r="B316" i="9"/>
  <c r="E315" i="9"/>
  <c r="I10" i="3" s="1"/>
  <c r="G143" i="9"/>
  <c r="E143" i="9" s="1"/>
  <c r="B143" i="9" s="1"/>
  <c r="G162" i="9"/>
  <c r="E162" i="9" s="1"/>
  <c r="B162" i="9" s="1"/>
  <c r="G164" i="9"/>
  <c r="E164" i="9" s="1"/>
  <c r="B164" i="9" s="1"/>
  <c r="H166" i="9"/>
  <c r="G168" i="9"/>
  <c r="E168" i="9" s="1"/>
  <c r="B168" i="9" s="1"/>
  <c r="G170" i="9"/>
  <c r="E170" i="9" s="1"/>
  <c r="B170" i="9" s="1"/>
  <c r="F149" i="5"/>
  <c r="E310" i="9"/>
  <c r="B310" i="9" s="1"/>
  <c r="F190" i="5"/>
  <c r="F206" i="5"/>
  <c r="G281" i="9"/>
  <c r="E281" i="9" s="1"/>
  <c r="B281" i="9" s="1"/>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L213"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E166" i="9" s="1"/>
  <c r="B166" i="9" s="1"/>
  <c r="H165" i="9"/>
  <c r="I10" i="9"/>
  <c r="G161" i="9"/>
  <c r="E161" i="9" s="1"/>
  <c r="B161" i="9" s="1"/>
  <c r="G163" i="9"/>
  <c r="E163" i="9" s="1"/>
  <c r="B163" i="9" s="1"/>
  <c r="G165" i="9"/>
  <c r="E165" i="9" s="1"/>
  <c r="B165" i="9" s="1"/>
  <c r="G167" i="9"/>
  <c r="E167" i="9" s="1"/>
  <c r="B167" i="9" s="1"/>
  <c r="G169" i="9"/>
  <c r="E169" i="9" s="1"/>
  <c r="B169" i="9" s="1"/>
  <c r="G171" i="9"/>
  <c r="E171" i="9" s="1"/>
  <c r="B171"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11" i="9"/>
  <c r="E211" i="9" s="1"/>
  <c r="B211" i="9" s="1"/>
  <c r="B217" i="9"/>
  <c r="B219" i="9"/>
  <c r="B221" i="9"/>
  <c r="B223" i="9"/>
  <c r="B225" i="9"/>
  <c r="B227" i="9"/>
  <c r="B229" i="9"/>
  <c r="B231" i="9"/>
  <c r="B233" i="9"/>
  <c r="B235" i="9"/>
  <c r="H1501" i="1" l="1"/>
  <c r="G1501" i="1"/>
  <c r="H1483" i="1"/>
  <c r="G1483" i="1"/>
  <c r="I1456" i="1"/>
  <c r="F643" i="4"/>
  <c r="F213" i="9"/>
  <c r="B213" i="9" s="1"/>
  <c r="F258" i="5"/>
  <c r="C1235" i="1"/>
  <c r="I23" i="3"/>
  <c r="D1214" i="1"/>
  <c r="H1047" i="1"/>
  <c r="D7" i="5"/>
  <c r="F7" i="5" s="1"/>
  <c r="G990" i="1"/>
  <c r="H990" i="1"/>
  <c r="E6" i="5"/>
  <c r="D984" i="1" s="1"/>
  <c r="I20" i="3"/>
  <c r="D985" i="1"/>
  <c r="E408" i="4"/>
  <c r="D403" i="1" s="1"/>
  <c r="D345" i="1"/>
  <c r="E151" i="4"/>
  <c r="F151" i="4" s="1"/>
  <c r="D148" i="1"/>
  <c r="I16" i="3"/>
  <c r="E175" i="5"/>
  <c r="I22" i="3"/>
  <c r="D1153" i="1"/>
  <c r="F118" i="5"/>
  <c r="C1096" i="1"/>
  <c r="K1451" i="9"/>
  <c r="G314" i="9"/>
  <c r="E314" i="9" s="1"/>
  <c r="B314" i="9" s="1"/>
  <c r="I34" i="3"/>
  <c r="C1517" i="1"/>
  <c r="D68" i="5"/>
  <c r="F141" i="6"/>
  <c r="C1435" i="1"/>
  <c r="H28" i="3"/>
  <c r="E636" i="4"/>
  <c r="D630" i="1" s="1"/>
  <c r="D522" i="1"/>
  <c r="D350" i="4"/>
  <c r="F363" i="4"/>
  <c r="C358" i="1"/>
  <c r="E635" i="4"/>
  <c r="D629" i="1" s="1"/>
  <c r="H637" i="1"/>
  <c r="B192" i="9"/>
  <c r="G308" i="9"/>
  <c r="E308" i="9" s="1"/>
  <c r="B308" i="9" s="1"/>
  <c r="D176" i="5"/>
  <c r="F177" i="5"/>
  <c r="C1154" i="1"/>
  <c r="F134" i="5"/>
  <c r="C1112" i="1"/>
  <c r="H19" i="9"/>
  <c r="E19" i="9" s="1"/>
  <c r="B19" i="9" s="1"/>
  <c r="G313" i="9"/>
  <c r="E313" i="9" s="1"/>
  <c r="D636" i="4"/>
  <c r="F528" i="4"/>
  <c r="C522" i="1"/>
  <c r="D289" i="4"/>
  <c r="H17" i="3"/>
  <c r="C147" i="1"/>
  <c r="G318" i="9"/>
  <c r="E318" i="9" s="1"/>
  <c r="D635" i="4"/>
  <c r="F420" i="4"/>
  <c r="C414" i="1"/>
  <c r="F644" i="4"/>
  <c r="C638" i="1"/>
  <c r="E21" i="9"/>
  <c r="I1474" i="1"/>
  <c r="I1472" i="1"/>
  <c r="I1467" i="1"/>
  <c r="I1465" i="1"/>
  <c r="I1463" i="1"/>
  <c r="I1476" i="1"/>
  <c r="I1458" i="1"/>
  <c r="I1449" i="1"/>
  <c r="D412" i="4"/>
  <c r="D290" i="4"/>
  <c r="F6" i="4"/>
  <c r="H16" i="3"/>
  <c r="C2" i="1"/>
  <c r="E639" i="4"/>
  <c r="D407" i="1"/>
  <c r="I1477" i="1"/>
  <c r="I1457" i="1"/>
  <c r="I1452" i="1"/>
  <c r="I1448" i="1"/>
  <c r="G1235" i="1" l="1"/>
  <c r="H1235" i="1"/>
  <c r="G1214" i="1"/>
  <c r="H1214" i="1"/>
  <c r="C985" i="1"/>
  <c r="H20" i="3"/>
  <c r="H985" i="1"/>
  <c r="G985" i="1"/>
  <c r="H148" i="1"/>
  <c r="G148" i="1"/>
  <c r="D147" i="1"/>
  <c r="H147" i="1" s="1"/>
  <c r="E289" i="4"/>
  <c r="I17" i="3"/>
  <c r="H638" i="1"/>
  <c r="G638" i="1"/>
  <c r="H414" i="1"/>
  <c r="G414" i="1"/>
  <c r="H522" i="1"/>
  <c r="G522" i="1"/>
  <c r="F636" i="4"/>
  <c r="C630" i="1"/>
  <c r="G2" i="1"/>
  <c r="H2" i="1"/>
  <c r="D639" i="4"/>
  <c r="D414" i="4"/>
  <c r="F412" i="4"/>
  <c r="C407" i="1"/>
  <c r="B21" i="9"/>
  <c r="B318" i="9"/>
  <c r="E317" i="9"/>
  <c r="D291" i="4"/>
  <c r="F289" i="4"/>
  <c r="D413" i="4"/>
  <c r="C285" i="1"/>
  <c r="B313" i="9"/>
  <c r="E312" i="9"/>
  <c r="G1112" i="1"/>
  <c r="H1112" i="1"/>
  <c r="G1154" i="1"/>
  <c r="H1154" i="1"/>
  <c r="F176" i="5"/>
  <c r="D175" i="5"/>
  <c r="H22" i="3"/>
  <c r="C1153" i="1"/>
  <c r="H358" i="1"/>
  <c r="G358" i="1"/>
  <c r="D408" i="4"/>
  <c r="F350" i="4"/>
  <c r="C345" i="1"/>
  <c r="D407" i="4"/>
  <c r="G1435" i="1"/>
  <c r="H1435" i="1"/>
  <c r="H9" i="3"/>
  <c r="F68" i="5"/>
  <c r="H21" i="3"/>
  <c r="C1046" i="1"/>
  <c r="D6" i="5"/>
  <c r="D633" i="1"/>
  <c r="C286" i="1"/>
  <c r="F635" i="4"/>
  <c r="C629" i="1"/>
  <c r="H1517" i="1"/>
  <c r="G1517" i="1"/>
  <c r="H11" i="3"/>
  <c r="G1096" i="1"/>
  <c r="H1096" i="1"/>
  <c r="D1152" i="1"/>
  <c r="H278" i="9"/>
  <c r="G147" i="1" l="1"/>
  <c r="D285" i="1"/>
  <c r="G285" i="1" s="1"/>
  <c r="E291" i="4"/>
  <c r="D287" i="1" s="1"/>
  <c r="E290" i="4"/>
  <c r="E413" i="4"/>
  <c r="H629" i="1"/>
  <c r="G629" i="1"/>
  <c r="G285" i="9"/>
  <c r="E285" i="9" s="1"/>
  <c r="B285" i="9" s="1"/>
  <c r="G278" i="9"/>
  <c r="E278" i="9" s="1"/>
  <c r="F6" i="5"/>
  <c r="C984" i="1"/>
  <c r="G1153" i="1"/>
  <c r="H1153" i="1"/>
  <c r="F175" i="5"/>
  <c r="C1152" i="1"/>
  <c r="H285" i="1"/>
  <c r="N3" i="9"/>
  <c r="I11" i="3"/>
  <c r="G1046" i="1"/>
  <c r="H1046" i="1"/>
  <c r="F407" i="4"/>
  <c r="C402" i="1"/>
  <c r="D640" i="4"/>
  <c r="D641" i="4" s="1"/>
  <c r="D415" i="4"/>
  <c r="F413" i="4"/>
  <c r="C408" i="1"/>
  <c r="F291" i="4"/>
  <c r="C287" i="1"/>
  <c r="F639" i="4"/>
  <c r="C633" i="1"/>
  <c r="H630" i="1"/>
  <c r="G630" i="1"/>
  <c r="K3" i="9"/>
  <c r="I9" i="3"/>
  <c r="H345" i="1"/>
  <c r="G345" i="1"/>
  <c r="F408" i="4"/>
  <c r="C403" i="1"/>
  <c r="H407" i="1"/>
  <c r="G407" i="1"/>
  <c r="F414" i="4"/>
  <c r="C409" i="1"/>
  <c r="E414" i="4" l="1"/>
  <c r="D409" i="1" s="1"/>
  <c r="G409" i="1" s="1"/>
  <c r="E640" i="4"/>
  <c r="F640" i="4" s="1"/>
  <c r="D408" i="1"/>
  <c r="G408" i="1" s="1"/>
  <c r="E415" i="4"/>
  <c r="D410" i="1" s="1"/>
  <c r="D286" i="1"/>
  <c r="F290" i="4"/>
  <c r="F641" i="4"/>
  <c r="C635" i="1"/>
  <c r="H409" i="1"/>
  <c r="H403" i="1"/>
  <c r="G403" i="1"/>
  <c r="H633" i="1"/>
  <c r="G633" i="1"/>
  <c r="H287" i="1"/>
  <c r="G287" i="1"/>
  <c r="C410" i="1"/>
  <c r="H402" i="1"/>
  <c r="G402" i="1"/>
  <c r="G1152" i="1"/>
  <c r="H1152" i="1"/>
  <c r="H8" i="3"/>
  <c r="G984" i="1"/>
  <c r="H984" i="1"/>
  <c r="B278" i="9"/>
  <c r="E277" i="9"/>
  <c r="D642" i="4"/>
  <c r="C634" i="1"/>
  <c r="H408" i="1" l="1"/>
  <c r="F415" i="4"/>
  <c r="E641" i="4"/>
  <c r="D634" i="1"/>
  <c r="G634" i="1" s="1"/>
  <c r="E642" i="4"/>
  <c r="H286" i="1"/>
  <c r="G286" i="1"/>
  <c r="M3" i="9"/>
  <c r="I8" i="3"/>
  <c r="H634" i="1"/>
  <c r="D646" i="4"/>
  <c r="F642" i="4"/>
  <c r="C636" i="1"/>
  <c r="H410" i="1"/>
  <c r="G410" i="1"/>
  <c r="D645" i="4"/>
  <c r="E646" i="4" l="1"/>
  <c r="D636" i="1"/>
  <c r="H636" i="1" s="1"/>
  <c r="D635" i="1"/>
  <c r="E645" i="4"/>
  <c r="F645" i="4"/>
  <c r="H18" i="3"/>
  <c r="C639" i="1"/>
  <c r="G636" i="1"/>
  <c r="H19" i="3"/>
  <c r="C640" i="1"/>
  <c r="G276" i="9" l="1"/>
  <c r="E276" i="9" s="1"/>
  <c r="B276" i="9" s="1"/>
  <c r="F646" i="4"/>
  <c r="I18" i="3"/>
  <c r="D639" i="1"/>
  <c r="H639" i="1" s="1"/>
  <c r="H635" i="1"/>
  <c r="G635" i="1"/>
  <c r="I19" i="3"/>
  <c r="D640" i="1"/>
  <c r="H640" i="1" s="1"/>
  <c r="G639" i="1" l="1"/>
  <c r="G640" i="1"/>
  <c r="H7" i="3"/>
  <c r="J3" i="9" s="1"/>
  <c r="G274" i="9" l="1"/>
  <c r="L272" i="9"/>
  <c r="H274" i="9"/>
  <c r="M272" i="9"/>
  <c r="G18" i="9"/>
  <c r="H18" i="9"/>
  <c r="K5" i="9"/>
  <c r="I7" i="9"/>
  <c r="J8" i="9"/>
  <c r="K9" i="9"/>
  <c r="I11" i="9"/>
  <c r="J12" i="9"/>
  <c r="K13" i="9"/>
  <c r="L15" i="9"/>
  <c r="M16" i="9"/>
  <c r="J17" i="9"/>
  <c r="J5" i="9"/>
  <c r="K6" i="9"/>
  <c r="I8" i="9"/>
  <c r="J9" i="9"/>
  <c r="K10" i="9"/>
  <c r="I12" i="9"/>
  <c r="J13" i="9"/>
  <c r="M15" i="9"/>
  <c r="L16" i="9"/>
  <c r="F16" i="9" s="1"/>
  <c r="I17" i="9"/>
  <c r="I5" i="9"/>
  <c r="E5" i="9" s="1"/>
  <c r="J6" i="9"/>
  <c r="K7" i="9"/>
  <c r="I9" i="9"/>
  <c r="E9" i="9" s="1"/>
  <c r="B9" i="9" s="1"/>
  <c r="J10" i="9"/>
  <c r="E10" i="9" s="1"/>
  <c r="B10" i="9" s="1"/>
  <c r="K11" i="9"/>
  <c r="I13" i="9"/>
  <c r="E13" i="9" s="1"/>
  <c r="B13" i="9" s="1"/>
  <c r="G15" i="9"/>
  <c r="H16" i="9"/>
  <c r="H17" i="9"/>
  <c r="I6" i="9"/>
  <c r="J7" i="9"/>
  <c r="K8" i="9"/>
  <c r="J11" i="9"/>
  <c r="K12" i="9"/>
  <c r="H15" i="9"/>
  <c r="G16" i="9"/>
  <c r="E16" i="9" s="1"/>
  <c r="B16" i="9" s="1"/>
  <c r="G17" i="9"/>
  <c r="E17" i="9" s="1"/>
  <c r="B17" i="9" s="1"/>
  <c r="E12" i="9" l="1"/>
  <c r="B12" i="9" s="1"/>
  <c r="E15" i="9"/>
  <c r="F15" i="9"/>
  <c r="F14" i="9" s="1"/>
  <c r="E7" i="9"/>
  <c r="B7" i="9" s="1"/>
  <c r="F272" i="9"/>
  <c r="E6" i="9"/>
  <c r="B6" i="9" s="1"/>
  <c r="B5" i="9"/>
  <c r="E8" i="9"/>
  <c r="B8" i="9" s="1"/>
  <c r="E11" i="9"/>
  <c r="B11" i="9" s="1"/>
  <c r="E18" i="9"/>
  <c r="B18" i="9" s="1"/>
  <c r="E274" i="9"/>
  <c r="B272" i="9" l="1"/>
  <c r="F20" i="9"/>
  <c r="F3" i="9" s="1"/>
  <c r="B274" i="9"/>
  <c r="E20" i="9"/>
  <c r="I7" i="3" s="1"/>
  <c r="E4"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<sst xmlns="http://schemas.openxmlformats.org/spreadsheetml/2006/main" count="4374" uniqueCount="3426">
  <si>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</si>
  <si>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</si>
  <si>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</si>
  <si>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</si>
  <si>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</si>
  <si>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</si>
  <si>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</si>
  <si>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</si>
  <si>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</si>
  <si>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</si>
  <si>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</si>
  <si>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</si>
  <si>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</si>
  <si>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</si>
  <si>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</si>
  <si>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</si>
  <si>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</si>
  <si>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</si>
  <si>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</si>
  <si>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</si>
  <si>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</si>
  <si>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</si>
  <si>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</si>
  <si>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</si>
  <si>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</si>
  <si>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</si>
  <si>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</si>
  <si>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</si>
  <si>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</si>
  <si>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</si>
  <si>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</si>
  <si>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</si>
  <si>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</si>
  <si>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</si>
  <si>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</si>
  <si>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</si>
  <si>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</si>
  <si>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</si>
  <si>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</si>
  <si>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</si>
  <si>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</si>
  <si>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</si>
  <si>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</si>
  <si>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</si>
  <si>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</si>
  <si>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</si>
  <si>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</si>
  <si>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</si>
  <si>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18598 - TEHNIČKA ŠKOLA ZA STROJARSTVO I MEHATRONIKU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</si>
  <si>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</si>
  <si>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</si>
  <si>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</si>
  <si>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</si>
  <si>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</si>
  <si>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</si>
  <si>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</si>
  <si>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</si>
  <si>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</si>
  <si>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</si>
  <si>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</si>
  <si>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</si>
  <si>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</si>
  <si>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</si>
  <si>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</si>
  <si>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</si>
  <si>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</si>
  <si>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</si>
  <si>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</si>
  <si>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</si>
  <si>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</si>
  <si>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</si>
  <si>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</si>
  <si>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</si>
  <si>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</si>
  <si>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</si>
  <si>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</si>
  <si>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</si>
  <si>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</si>
  <si>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</si>
  <si>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</si>
  <si>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</si>
  <si>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</si>
  <si>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</si>
  <si>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</si>
  <si>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</si>
  <si>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</si>
  <si>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</si>
  <si>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</si>
  <si>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</si>
  <si>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</si>
  <si>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</si>
  <si>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</si>
  <si>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</si>
  <si>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</si>
  <si>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</si>
  <si>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</si>
  <si>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</si>
  <si>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</si>
  <si>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</si>
  <si>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</si>
  <si>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</si>
  <si>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</si>
  <si>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</si>
  <si>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</si>
  <si>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</si>
  <si>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</si>
  <si>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</si>
  <si>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</si>
  <si>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</si>
  <si>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</si>
  <si>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</si>
  <si>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</si>
  <si>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</si>
  <si>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</si>
  <si>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</si>
  <si>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</si>
  <si>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</si>
  <si>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</si>
  <si>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</si>
  <si>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</si>
  <si>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</si>
  <si>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</si>
  <si>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</si>
  <si>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</si>
  <si>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</si>
  <si>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</si>
  <si>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</si>
  <si>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</si>
  <si>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</si>
  <si>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</si>
  <si>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</si>
  <si>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</si>
  <si>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</si>
  <si>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</si>
  <si>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</si>
  <si>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</si>
  <si>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</si>
  <si>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</si>
  <si>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</si>
  <si>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</si>
  <si>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</si>
  <si>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</si>
  <si>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</si>
  <si>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</si>
  <si>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</si>
  <si>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</si>
  <si>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</si>
  <si>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</si>
  <si>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</si>
  <si>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</si>
  <si>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</si>
  <si>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</si>
  <si>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</si>
  <si>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</si>
  <si>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</si>
  <si>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</si>
  <si>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</si>
  <si>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</si>
  <si>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</si>
  <si>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</si>
  <si>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</si>
  <si>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</si>
  <si>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</si>
  <si>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</si>
  <si>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</si>
  <si>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</si>
  <si>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</si>
  <si>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</si>
  <si>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</si>
  <si>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</si>
  <si>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</si>
  <si>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</si>
  <si>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</si>
  <si>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</si>
  <si>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</si>
  <si>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</si>
  <si>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</si>
  <si>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</si>
  <si>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</si>
  <si>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</si>
  <si>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</si>
  <si>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</si>
  <si>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</si>
  <si>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</si>
  <si>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</si>
  <si>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</si>
  <si>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</si>
  <si>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</si>
  <si>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</si>
  <si>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</si>
  <si>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</si>
  <si>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</si>
  <si>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</si>
  <si>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</si>
  <si>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</si>
  <si>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</si>
  <si>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</si>
  <si>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</si>
  <si>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</si>
  <si>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</si>
  <si>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</si>
  <si>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</si>
  <si>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</si>
  <si>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</si>
  <si>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</si>
  <si>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</si>
  <si>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</si>
  <si>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</si>
  <si>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</si>
  <si>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</si>
  <si>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</si>
  <si>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</si>
  <si>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</si>
  <si>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</si>
  <si>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</si>
  <si>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</si>
  <si>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</si>
  <si>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</si>
  <si>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</si>
  <si>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</si>
  <si>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</si>
  <si>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</si>
  <si>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</si>
  <si>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</si>
  <si>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</si>
  <si>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</si>
  <si>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</si>
  <si>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</si>
  <si>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</si>
  <si>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</si>
  <si>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</si>
  <si>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</si>
  <si>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</si>
  <si>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</si>
  <si>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</si>
  <si>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</si>
  <si>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</si>
  <si>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</si>
  <si>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</si>
  <si>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</si>
  <si>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</si>
  <si>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</si>
  <si>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</si>
  <si>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</si>
  <si>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</si>
  <si>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</si>
  <si>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</si>
  <si>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</si>
  <si>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</si>
  <si>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</si>
  <si>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</si>
  <si>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</si>
  <si>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</si>
  <si>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</si>
  <si>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</si>
  <si>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</si>
  <si>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</si>
  <si>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</si>
  <si>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</si>
  <si>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</si>
  <si>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</si>
  <si>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</si>
  <si>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</si>
  <si>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</si>
  <si>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</si>
  <si>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</si>
  <si>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</si>
  <si>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</si>
  <si>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</si>
  <si>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</si>
  <si>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</si>
  <si>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</si>
  <si>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</si>
  <si>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</si>
  <si>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</si>
  <si>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</si>
  <si>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</si>
  <si>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</si>
  <si>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</si>
  <si>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</si>
  <si>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</si>
  <si>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</si>
  <si>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</si>
  <si>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</si>
  <si>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</si>
  <si>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</si>
  <si>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</si>
  <si>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</si>
  <si>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</si>
  <si>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</si>
  <si>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</si>
  <si>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</si>
  <si>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</si>
  <si>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</si>
  <si>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</si>
  <si>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</si>
  <si>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</si>
  <si>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</si>
  <si>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</si>
  <si>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</si>
  <si>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</si>
  <si>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</si>
  <si>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</si>
  <si>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</si>
  <si>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</si>
  <si>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</si>
  <si>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</si>
  <si>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</si>
  <si>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</si>
  <si>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</si>
  <si>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</si>
  <si>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</si>
  <si>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</si>
  <si>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</si>
  <si>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</si>
  <si>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</si>
  <si>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</si>
  <si>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</si>
  <si>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</si>
  <si>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</si>
  <si>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</si>
  <si>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</si>
  <si>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</si>
  <si>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</si>
  <si>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</si>
  <si>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</si>
  <si>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</si>
  <si>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</si>
  <si>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</si>
  <si>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</si>
  <si>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</si>
  <si>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</si>
  <si>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</si>
  <si>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</si>
  <si>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</si>
  <si>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</si>
  <si>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</si>
  <si>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</si>
  <si>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</si>
  <si>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</si>
  <si>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</si>
  <si>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</si>
  <si>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</si>
  <si>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</si>
  <si>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</si>
  <si>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</si>
  <si>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</si>
  <si>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</si>
  <si>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</si>
  <si>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</si>
  <si>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</si>
  <si>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</si>
  <si>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</si>
  <si>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</si>
  <si>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</si>
  <si>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</si>
  <si>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</si>
  <si>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</si>
  <si>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</si>
  <si>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</si>
  <si>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</si>
  <si>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</si>
  <si>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</si>
  <si>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</si>
  <si>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</si>
  <si>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</si>
  <si>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</si>
  <si>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</si>
  <si>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</si>
  <si>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</si>
  <si>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</si>
  <si>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</si>
  <si>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</si>
  <si>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</si>
  <si>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</si>
  <si>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</si>
  <si>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</si>
  <si>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</si>
  <si>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</si>
  <si>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</si>
  <si>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</si>
  <si>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</si>
  <si>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</si>
  <si>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</si>
  <si>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</si>
  <si>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</si>
  <si>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</si>
  <si>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</si>
  <si>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</si>
  <si>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</si>
  <si>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</si>
  <si>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</si>
  <si>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</si>
  <si>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</si>
  <si>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</si>
  <si>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</si>
  <si>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</si>
  <si>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</si>
  <si>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</si>
  <si>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</si>
  <si>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</si>
  <si>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</si>
  <si>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</si>
  <si>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</si>
  <si>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</si>
  <si>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</si>
  <si>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</si>
  <si>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</si>
  <si>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</si>
  <si>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</si>
  <si>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</si>
  <si>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</si>
  <si>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</si>
  <si>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</si>
  <si>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</si>
  <si>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</si>
  <si>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</si>
  <si>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</si>
  <si>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</si>
  <si>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</si>
  <si>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</si>
  <si>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</si>
  <si>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</si>
  <si>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</si>
  <si>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</si>
  <si>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</si>
  <si>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</si>
  <si>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</si>
  <si>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</si>
  <si>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</si>
  <si>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</si>
  <si>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</si>
  <si>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</si>
  <si>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</si>
  <si>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</si>
  <si>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</si>
  <si>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</si>
  <si>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</si>
  <si>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</si>
  <si>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</si>
  <si>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</si>
  <si>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</si>
  <si>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</si>
  <si>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</si>
  <si>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</si>
  <si>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</si>
  <si>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</si>
  <si>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</si>
  <si>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</si>
  <si>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</si>
  <si>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</si>
  <si>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</si>
  <si>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</si>
  <si>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</si>
  <si>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</si>
  <si>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</si>
  <si>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</si>
  <si>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</si>
  <si>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</si>
  <si>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</si>
  <si>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</si>
  <si>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</si>
  <si>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</si>
  <si>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</si>
  <si>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</si>
  <si>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</si>
  <si>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</si>
  <si>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</si>
  <si>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</si>
  <si>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</si>
  <si>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</si>
  <si>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</si>
  <si>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</si>
  <si>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</si>
  <si>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</si>
  <si>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</si>
  <si>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</si>
  <si>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</si>
  <si>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</si>
  <si>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</si>
  <si>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</si>
  <si>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</si>
  <si>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</si>
  <si>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</si>
  <si>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</si>
  <si>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</si>
  <si>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</si>
  <si>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</si>
  <si>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</si>
  <si>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</si>
  <si>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</si>
  <si>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</si>
  <si>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</si>
  <si>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</si>
  <si>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</si>
  <si>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</si>
  <si>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</si>
  <si>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</si>
  <si>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</si>
  <si>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</si>
  <si>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</si>
  <si>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</si>
  <si>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</si>
  <si>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</si>
  <si>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</si>
  <si>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</si>
  <si>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</si>
  <si>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</si>
  <si>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</si>
  <si>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</si>
  <si>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</si>
  <si>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</si>
  <si>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</si>
  <si>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</si>
  <si>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</si>
  <si>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</si>
  <si>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</si>
  <si>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</si>
  <si>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</si>
  <si>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</si>
  <si>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</si>
  <si>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</si>
  <si>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</si>
  <si>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</si>
  <si>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</si>
  <si>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</si>
  <si>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</si>
  <si>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</si>
  <si>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</si>
  <si>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</si>
  <si>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</si>
  <si>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</si>
  <si>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</si>
  <si>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</si>
  <si>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</si>
  <si>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</si>
  <si>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</si>
  <si>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</si>
  <si>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</si>
  <si>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</si>
  <si>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</si>
  <si>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</si>
  <si>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</si>
  <si>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</si>
  <si>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</si>
  <si>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</si>
  <si>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</si>
  <si>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</si>
  <si>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</si>
  <si>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</si>
  <si>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</si>
  <si>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</si>
  <si>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</si>
  <si>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</si>
  <si>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</si>
  <si>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</si>
  <si>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</si>
  <si>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</si>
  <si>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</si>
  <si>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</si>
  <si>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</si>
  <si>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</si>
  <si>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</si>
  <si>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</si>
  <si>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</si>
  <si>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</si>
  <si>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</si>
  <si>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</si>
  <si>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</si>
  <si>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</si>
  <si>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</si>
  <si>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</si>
  <si>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</si>
  <si>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</si>
  <si>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</si>
  <si>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</si>
  <si>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</si>
  <si>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</si>
  <si>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</si>
  <si>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</si>
  <si>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</si>
  <si>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</si>
  <si>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</si>
  <si>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</si>
  <si>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</si>
  <si>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</si>
  <si>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</si>
  <si>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</si>
  <si>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</si>
  <si>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</si>
  <si>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</si>
  <si>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</si>
  <si>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</si>
  <si>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</si>
  <si>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</si>
  <si>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</si>
  <si>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</si>
  <si>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</si>
  <si>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</si>
  <si>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</si>
  <si>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</si>
  <si>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</si>
  <si>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</si>
  <si>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</si>
  <si>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</si>
  <si>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</si>
  <si>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</si>
  <si>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</si>
  <si>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</si>
  <si>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</si>
  <si>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</si>
  <si>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</si>
  <si>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</si>
  <si>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</si>
  <si>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</si>
  <si>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</si>
  <si>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</si>
  <si>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</si>
  <si>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</si>
  <si>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</si>
  <si>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</si>
  <si>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</si>
  <si>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</si>
  <si>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</si>
  <si>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</si>
  <si>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</si>
  <si>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</si>
  <si>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</si>
  <si>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</si>
  <si>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</si>
  <si>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</si>
  <si>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</si>
  <si>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</si>
  <si>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</si>
  <si>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</si>
  <si>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</si>
  <si>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</si>
  <si>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</si>
  <si>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</si>
  <si>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</si>
  <si>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</si>
  <si>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</si>
  <si>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</si>
  <si>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</si>
  <si>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</si>
  <si>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</si>
  <si>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</si>
  <si>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</si>
  <si>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</si>
  <si>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</si>
  <si>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</si>
  <si>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</si>
  <si>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</si>
  <si>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</si>
  <si>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</si>
  <si>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</si>
  <si>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</si>
  <si>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</si>
  <si>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</si>
  <si>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</si>
  <si>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</si>
  <si>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</si>
  <si>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</si>
  <si>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</si>
  <si>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</si>
  <si>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</si>
  <si>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</si>
  <si>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</si>
  <si>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</si>
  <si>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</si>
  <si>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</si>
  <si>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</si>
  <si>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</si>
  <si>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</si>
  <si>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</si>
  <si>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</si>
  <si>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</si>
  <si>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</si>
  <si>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</si>
  <si>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</si>
  <si>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</si>
  <si>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</si>
  <si>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</si>
  <si>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</si>
  <si>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</si>
  <si>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</si>
  <si>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</si>
  <si>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</si>
  <si>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</si>
  <si>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</si>
  <si>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</si>
  <si>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</si>
  <si>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</si>
  <si>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</si>
  <si>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</si>
  <si>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</si>
  <si>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</si>
  <si>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</si>
  <si>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</si>
  <si>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</si>
  <si>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</si>
  <si>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</si>
  <si>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</si>
  <si>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</si>
  <si>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</si>
  <si>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</si>
  <si>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</si>
  <si>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</si>
  <si>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</si>
  <si>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</si>
  <si>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</si>
  <si>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</si>
  <si>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</si>
  <si>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</si>
  <si>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</si>
  <si>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</si>
  <si>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</si>
  <si>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</si>
  <si>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</si>
  <si>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</si>
  <si>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</si>
  <si>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</si>
  <si>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</si>
  <si>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</si>
  <si>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</si>
  <si>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</si>
  <si>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</si>
  <si>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</si>
  <si>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</si>
  <si>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</si>
  <si>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</si>
  <si>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</si>
  <si>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</si>
  <si>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</si>
  <si>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</si>
  <si>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</si>
  <si>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</si>
  <si>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</si>
  <si>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</si>
  <si>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</si>
  <si>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</si>
  <si>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</si>
  <si>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</si>
  <si>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</si>
  <si>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</si>
  <si>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</si>
  <si>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</si>
  <si>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</si>
  <si>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</si>
  <si>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</si>
  <si>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</si>
  <si>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</si>
  <si>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</si>
  <si>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</si>
  <si>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</si>
  <si>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</si>
  <si>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</si>
  <si>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</si>
  <si>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</si>
  <si>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</si>
  <si>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</si>
  <si>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</si>
  <si>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</si>
  <si>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</si>
  <si>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</si>
  <si>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</si>
  <si>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</si>
  <si>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</si>
  <si>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</si>
  <si>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</si>
  <si>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</si>
  <si>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</si>
  <si>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</si>
  <si>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</si>
  <si>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</si>
  <si>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</si>
  <si>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</si>
  <si>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</si>
  <si>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</si>
  <si>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</si>
  <si>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</si>
  <si>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</si>
  <si>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</si>
  <si>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</si>
  <si>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</si>
  <si>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</si>
  <si>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</si>
  <si>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</si>
  <si>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</si>
  <si>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</si>
  <si>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</si>
  <si>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</si>
  <si>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</si>
  <si>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</si>
  <si>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</si>
  <si>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</si>
  <si>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</si>
  <si>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</si>
  <si>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</si>
  <si>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</si>
  <si>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</si>
  <si>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</si>
  <si>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</si>
  <si>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</si>
  <si>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</si>
  <si>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</si>
  <si>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</si>
  <si>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</si>
  <si>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</si>
  <si>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</si>
  <si>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</si>
  <si>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</si>
  <si>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</si>
  <si>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</si>
  <si>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</si>
  <si>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</si>
  <si>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</si>
  <si>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</si>
  <si>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</si>
  <si>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</si>
  <si>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</si>
  <si>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</si>
  <si>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</si>
  <si>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</si>
  <si>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</si>
  <si>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</si>
  <si>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</si>
  <si>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</si>
  <si>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</si>
  <si>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</si>
  <si>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</si>
  <si>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</si>
  <si>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</si>
  <si>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</si>
  <si>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</si>
  <si>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</si>
  <si>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</si>
  <si>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</si>
  <si>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</si>
  <si>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</si>
  <si>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</si>
  <si>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</si>
  <si>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</si>
  <si>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</si>
  <si>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</si>
  <si>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</si>
  <si>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</si>
  <si>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</si>
  <si>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</si>
  <si>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</si>
  <si>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</si>
  <si>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</si>
  <si>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</si>
  <si>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</si>
  <si>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</si>
  <si>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</si>
  <si>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</si>
  <si>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</si>
  <si>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</si>
  <si>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</si>
  <si>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</si>
  <si>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</si>
  <si>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</si>
  <si>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</si>
  <si>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</si>
  <si>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</si>
  <si>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</si>
  <si>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</si>
  <si>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</si>
  <si>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</si>
  <si>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</si>
  <si>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</si>
  <si>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</si>
  <si>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</si>
  <si>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</si>
  <si>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</si>
  <si>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</si>
  <si>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</si>
  <si>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</si>
  <si>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</si>
  <si>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</si>
  <si>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</si>
  <si>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</si>
  <si>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</si>
  <si>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</si>
  <si>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</si>
  <si>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</si>
  <si>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</si>
  <si>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</si>
  <si>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</si>
  <si>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</si>
  <si>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</si>
  <si>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</si>
  <si>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</si>
  <si>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</si>
  <si>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</si>
  <si>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</si>
  <si>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</si>
  <si>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</si>
  <si>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</si>
  <si>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</si>
  <si>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</si>
  <si>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</si>
  <si>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</si>
  <si>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</si>
  <si>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</si>
  <si>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</si>
  <si>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</si>
  <si>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</si>
  <si>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</si>
  <si>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</si>
  <si>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</si>
  <si>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</si>
  <si>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</si>
  <si>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</si>
  <si>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</si>
  <si>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</si>
  <si>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</si>
  <si>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</si>
  <si>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</si>
  <si>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</si>
  <si>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</si>
  <si>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</si>
  <si>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</si>
  <si>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</si>
  <si>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</si>
  <si>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</si>
  <si>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</si>
  <si>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</si>
  <si>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</si>
  <si>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</si>
  <si>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</si>
  <si>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</si>
  <si>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</si>
  <si>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</si>
  <si>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</si>
  <si>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</si>
  <si>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</si>
  <si>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</si>
  <si>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</si>
  <si>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</si>
  <si>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</si>
  <si>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</si>
  <si>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</si>
  <si>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</si>
  <si>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</si>
  <si>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</si>
  <si>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</si>
  <si>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</si>
  <si>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</si>
  <si>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</si>
  <si>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</si>
  <si>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</si>
  <si>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</si>
  <si>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</si>
  <si>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</si>
  <si>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</si>
  <si>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</si>
  <si>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</si>
  <si>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</si>
  <si>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</si>
  <si>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</si>
  <si>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</si>
  <si>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</si>
  <si>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</si>
  <si>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</si>
  <si>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</si>
  <si>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</si>
  <si>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</si>
  <si>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</si>
  <si>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</si>
  <si>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</si>
  <si>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</si>
  <si>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</si>
  <si>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</si>
  <si>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</si>
  <si>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</si>
  <si>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</si>
  <si>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</si>
  <si>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</si>
  <si>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</si>
  <si>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</si>
  <si>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</si>
  <si>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</si>
  <si>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</si>
  <si>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</si>
  <si>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</si>
  <si>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</si>
  <si>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</si>
  <si>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</si>
  <si>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</si>
  <si>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</si>
  <si>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</si>
  <si>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</si>
  <si>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</si>
  <si>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</si>
  <si>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</si>
  <si>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</si>
  <si>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</si>
  <si>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</si>
  <si>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</si>
  <si>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</si>
  <si>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</si>
  <si>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</si>
  <si>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</si>
  <si>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</si>
  <si>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</si>
  <si>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</si>
  <si>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</si>
  <si>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</si>
  <si>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</si>
  <si>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</si>
  <si>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</si>
  <si>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</si>
  <si>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</si>
  <si>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</si>
  <si>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</si>
  <si>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</si>
  <si>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</si>
  <si>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</si>
  <si>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</si>
  <si>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</si>
  <si>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</si>
  <si>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</si>
  <si>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</si>
  <si>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</si>
  <si>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</si>
  <si>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</si>
  <si>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</si>
  <si>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</si>
  <si>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</si>
  <si>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</si>
  <si>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</si>
  <si>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</si>
  <si>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</si>
  <si>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</si>
  <si>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</si>
  <si>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</si>
  <si>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</si>
  <si>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</si>
  <si>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</si>
  <si>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</si>
  <si>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</si>
  <si>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</si>
  <si>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</si>
  <si>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</si>
  <si>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</si>
  <si>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</si>
  <si>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</si>
  <si>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</si>
  <si>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</si>
  <si>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</si>
  <si>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</si>
  <si>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</si>
  <si>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</si>
  <si>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</si>
  <si>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</si>
  <si>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</si>
  <si>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</si>
  <si>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</si>
  <si>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</si>
  <si>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</si>
  <si>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</si>
  <si>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</si>
  <si>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</si>
  <si>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</si>
  <si>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</si>
  <si>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</si>
  <si>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</si>
  <si>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</si>
  <si>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</si>
  <si>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</si>
  <si>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</si>
  <si>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</si>
  <si>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</si>
  <si>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</si>
  <si>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</si>
  <si>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</si>
  <si>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</si>
  <si>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</si>
  <si>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</si>
  <si>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</si>
  <si>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</si>
  <si>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</si>
  <si>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</si>
  <si>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</si>
  <si>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</si>
  <si>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</si>
  <si>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</si>
  <si>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</si>
  <si>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</si>
  <si>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</si>
  <si>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</si>
  <si>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</si>
  <si>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</si>
  <si>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</si>
  <si>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</si>
  <si>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</si>
  <si>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</si>
  <si>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</si>
  <si>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</si>
  <si>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</si>
  <si>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</si>
  <si>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</si>
  <si>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</si>
  <si>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</si>
  <si>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</si>
  <si>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</si>
  <si>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</si>
  <si>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</si>
  <si>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</si>
  <si>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</si>
  <si>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</si>
  <si>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</si>
  <si>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</si>
  <si>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</si>
  <si>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</si>
  <si>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</si>
  <si>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</si>
  <si>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</si>
  <si>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</si>
  <si>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</si>
  <si>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</si>
  <si>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</si>
  <si>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</si>
  <si>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</si>
  <si>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</si>
  <si>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</si>
  <si>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</si>
  <si>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</si>
  <si>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</si>
  <si>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</si>
  <si>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</si>
  <si>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</si>
  <si>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</si>
  <si>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</si>
  <si>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</si>
  <si>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</si>
  <si>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</si>
  <si>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</si>
  <si>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</si>
  <si>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</si>
  <si>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</si>
  <si>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</si>
  <si>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</si>
  <si>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</si>
  <si>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</si>
  <si>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</si>
  <si>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</si>
  <si>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</si>
  <si>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</si>
  <si>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</si>
  <si>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</si>
  <si>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</si>
  <si>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</si>
  <si>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</si>
  <si>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</si>
  <si>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</si>
  <si>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</si>
  <si>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</si>
  <si>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</si>
  <si>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</si>
  <si>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</si>
  <si>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</si>
  <si>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</si>
  <si>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</si>
  <si>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</si>
  <si>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</si>
  <si>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</si>
  <si>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</si>
  <si>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</si>
  <si>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</si>
  <si>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</si>
  <si>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</si>
  <si>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</si>
  <si>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</si>
  <si>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</si>
  <si>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</si>
  <si>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</si>
  <si>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</si>
  <si>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</si>
  <si>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</si>
  <si>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</si>
  <si>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</si>
  <si>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</si>
  <si>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</si>
  <si>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</si>
  <si>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</si>
  <si>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</si>
  <si>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</si>
  <si>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</si>
  <si>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</si>
  <si>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</si>
  <si>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</si>
  <si>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</si>
  <si>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</si>
  <si>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</si>
  <si>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</si>
  <si>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</si>
  <si>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</si>
  <si>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</si>
  <si>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</si>
  <si>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</si>
  <si>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</si>
  <si>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</si>
  <si>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</si>
  <si>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</si>
  <si>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</si>
  <si>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</si>
  <si>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</si>
  <si>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</si>
  <si>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</si>
  <si>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</si>
  <si>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</si>
  <si>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</si>
  <si>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</si>
  <si>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</si>
  <si>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</si>
  <si>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</si>
  <si>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</si>
  <si>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</si>
  <si>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</si>
  <si>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</si>
  <si>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</si>
  <si>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</si>
  <si>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</si>
  <si>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</si>
  <si>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</si>
  <si>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</si>
  <si>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</si>
  <si>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</si>
  <si>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</si>
  <si>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</si>
  <si>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</si>
  <si>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</si>
  <si>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</si>
  <si>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</si>
  <si>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</si>
  <si>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</si>
  <si>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</si>
  <si>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</si>
  <si>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</si>
  <si>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</si>
  <si>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</si>
  <si>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</si>
  <si>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</si>
  <si>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</si>
  <si>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</si>
  <si>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</si>
  <si>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</si>
  <si>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</si>
  <si>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</si>
  <si>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</si>
  <si>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</si>
  <si>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</si>
  <si>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</si>
  <si>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</si>
  <si>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</si>
  <si>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</si>
  <si>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</si>
  <si>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</si>
  <si>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</si>
  <si>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</si>
  <si>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</si>
  <si>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</si>
  <si>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</si>
  <si>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</si>
  <si>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</si>
  <si>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</si>
  <si>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</si>
  <si>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</si>
  <si>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</si>
  <si>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</si>
  <si>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</si>
  <si>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</si>
  <si>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</si>
  <si>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</si>
  <si>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</si>
  <si>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</si>
  <si>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</si>
  <si>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</si>
  <si>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</si>
  <si>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</si>
  <si>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</si>
  <si>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</si>
  <si>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</si>
  <si>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</si>
  <si>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</si>
  <si>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</si>
  <si>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</si>
  <si>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</si>
  <si>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</si>
  <si>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</si>
  <si>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</si>
  <si>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</si>
  <si>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</si>
  <si>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</si>
  <si>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</si>
  <si>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</si>
  <si>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</si>
  <si>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</si>
  <si>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</si>
  <si>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</si>
  <si>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</si>
  <si>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</si>
  <si>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</si>
  <si>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</si>
  <si>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</si>
  <si>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</si>
  <si>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</si>
  <si>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</si>
  <si>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</si>
  <si>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</si>
  <si>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</si>
  <si>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</si>
  <si>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</si>
  <si>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</si>
  <si>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</si>
  <si>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</si>
  <si>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</si>
  <si>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</si>
  <si>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</si>
  <si>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</si>
  <si>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</si>
  <si>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</si>
  <si>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</si>
  <si>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</si>
  <si>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</si>
  <si>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</si>
  <si>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</si>
  <si>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</si>
  <si>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</si>
  <si>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</si>
  <si>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</si>
  <si>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</si>
  <si>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</si>
  <si>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</si>
  <si>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</si>
  <si>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</si>
  <si>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</si>
  <si>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</si>
  <si>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</si>
  <si>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</si>
  <si>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</si>
  <si>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</si>
  <si>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</si>
  <si>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</si>
  <si>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</si>
  <si>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</si>
  <si>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</si>
  <si>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</si>
  <si>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</si>
  <si>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</si>
  <si>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</si>
  <si>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</si>
  <si>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</si>
  <si>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</si>
  <si>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</si>
  <si>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</si>
  <si>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</si>
  <si>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</si>
  <si>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</si>
  <si>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</si>
  <si>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</si>
  <si>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</si>
  <si>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</si>
  <si>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</si>
  <si>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</si>
  <si>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</si>
  <si>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</si>
  <si>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</si>
  <si>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</si>
  <si>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</si>
  <si>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</si>
  <si>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</si>
  <si>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</si>
  <si>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</si>
  <si>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</si>
  <si>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</si>
  <si>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</si>
  <si>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</si>
  <si>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</si>
  <si>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</si>
  <si>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</si>
  <si>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</si>
  <si>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</si>
  <si>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</si>
  <si>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</si>
  <si>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</si>
  <si>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</si>
  <si>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</si>
  <si>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</si>
  <si>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</si>
  <si>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</si>
  <si>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</si>
  <si>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</si>
  <si>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</si>
  <si>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</si>
  <si>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</si>
  <si>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</si>
  <si>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</si>
  <si>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</si>
  <si>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</si>
  <si>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</si>
  <si>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</si>
  <si>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</si>
  <si>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</si>
  <si>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</si>
  <si>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</si>
  <si>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</si>
  <si>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</si>
  <si>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</si>
  <si>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</si>
  <si>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</si>
  <si>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</si>
  <si>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</si>
  <si>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</si>
  <si>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</si>
  <si>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</si>
  <si>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</si>
  <si>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</si>
  <si>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</si>
  <si>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</si>
  <si>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</si>
  <si>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</si>
  <si>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</si>
  <si>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</si>
  <si>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</si>
  <si>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</si>
  <si>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</si>
  <si>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</si>
  <si>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</si>
  <si>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</si>
  <si>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</si>
  <si>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</si>
  <si>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</si>
  <si>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</si>
  <si>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</si>
  <si>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</si>
  <si>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</si>
  <si>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</si>
  <si>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</si>
  <si>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</si>
  <si>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</si>
  <si>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</si>
  <si>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</si>
  <si>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</si>
  <si>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</si>
  <si>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</si>
  <si>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</si>
  <si>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</si>
  <si>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</si>
  <si>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</si>
  <si>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</si>
  <si>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</si>
  <si>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</si>
  <si>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</si>
  <si>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</si>
  <si>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</si>
  <si>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</si>
  <si>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</si>
  <si>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</si>
  <si>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</si>
  <si>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</si>
  <si>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</si>
  <si>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</si>
  <si>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</si>
  <si>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</si>
  <si>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</si>
  <si>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</si>
  <si>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</si>
  <si>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</si>
  <si>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</si>
  <si>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</si>
  <si>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</si>
  <si>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</si>
  <si>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</si>
  <si>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</si>
  <si>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</si>
  <si>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</si>
  <si>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</si>
  <si>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</si>
  <si>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</si>
  <si>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</si>
  <si>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</si>
  <si>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</si>
  <si>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</si>
  <si>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</si>
  <si>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</si>
  <si>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</si>
  <si>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</si>
  <si>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</si>
  <si>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</si>
  <si>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</si>
  <si>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</si>
  <si>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</si>
  <si>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</si>
  <si>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</si>
  <si>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</si>
  <si>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</si>
  <si>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</si>
  <si>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</si>
  <si>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</si>
  <si>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</si>
  <si>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</si>
  <si>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</si>
  <si>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</si>
  <si>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</si>
  <si>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</si>
  <si>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</si>
  <si>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</si>
  <si>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</si>
  <si>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</si>
  <si>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</si>
  <si>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</si>
  <si>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</si>
  <si>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</si>
  <si>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</si>
  <si>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</si>
  <si>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</si>
  <si>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</si>
  <si>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</si>
  <si>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</si>
  <si>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</si>
  <si>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</si>
  <si>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</si>
  <si>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</si>
  <si>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</si>
  <si>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</si>
  <si>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</si>
  <si>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</si>
  <si>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</si>
  <si>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</si>
  <si>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</si>
  <si>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</si>
  <si>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</si>
  <si>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</si>
  <si>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</si>
  <si>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</si>
  <si>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</si>
  <si>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</si>
  <si>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</si>
  <si>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</si>
  <si>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</si>
  <si>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</si>
  <si>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</si>
  <si>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</si>
  <si>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</si>
  <si>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</si>
  <si>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</si>
  <si>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</si>
  <si>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</si>
  <si>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</si>
  <si>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</si>
  <si>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</si>
  <si>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</si>
  <si>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</si>
  <si>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</si>
  <si>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</si>
  <si>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</si>
  <si>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</si>
  <si>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</si>
  <si>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</si>
  <si>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</si>
  <si>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</si>
  <si>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</si>
  <si>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</si>
  <si>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</si>
  <si>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</si>
  <si>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</si>
  <si>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</si>
  <si>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</si>
  <si>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</si>
  <si>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</si>
  <si>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</si>
  <si>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</si>
  <si>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</si>
  <si>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</si>
  <si>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</si>
  <si>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</si>
  <si>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</si>
  <si>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</si>
  <si>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</si>
  <si>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</si>
  <si>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</si>
  <si>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</si>
  <si>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</si>
  <si>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</si>
  <si>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</si>
  <si>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</si>
  <si>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</si>
  <si>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</si>
  <si>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</si>
  <si>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</si>
  <si>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</si>
  <si>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</si>
  <si>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</si>
  <si>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</si>
  <si>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</si>
  <si>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</si>
  <si>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</si>
  <si>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</si>
  <si>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</si>
  <si>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</si>
  <si>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</si>
  <si>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</si>
  <si>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</si>
  <si>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</si>
  <si>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</si>
  <si>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</si>
  <si>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</si>
  <si>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</si>
  <si>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</si>
  <si>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</si>
  <si>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</si>
  <si>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</si>
  <si>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</si>
  <si>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</si>
  <si>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</si>
  <si>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</si>
  <si>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</si>
  <si>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</si>
  <si>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</si>
  <si>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</si>
  <si>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</si>
  <si>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</si>
  <si>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</si>
  <si>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</si>
  <si>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</si>
  <si>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</si>
  <si>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</si>
  <si>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</si>
  <si>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</si>
  <si>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</si>
  <si>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</si>
  <si>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</si>
  <si>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</si>
  <si>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</si>
  <si>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</si>
  <si>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</si>
  <si>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</si>
  <si>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</si>
  <si>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</si>
  <si>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</si>
  <si>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</si>
  <si>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</si>
  <si>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</si>
  <si>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</si>
  <si>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</si>
  <si>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</si>
  <si>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</si>
  <si>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</si>
  <si>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</si>
  <si>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</si>
  <si>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</si>
  <si>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</si>
  <si>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</si>
  <si>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</si>
  <si>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</si>
  <si>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</si>
  <si>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</si>
  <si>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</si>
  <si>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</si>
  <si>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</si>
  <si>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</si>
  <si>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</si>
  <si>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</si>
  <si>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</si>
  <si>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</si>
  <si>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</si>
  <si>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</si>
  <si>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</si>
  <si>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</si>
  <si>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</si>
  <si>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</si>
  <si>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</si>
  <si>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</si>
  <si>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</si>
  <si>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</si>
  <si>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</si>
  <si>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</si>
  <si>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</si>
  <si>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</si>
  <si>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</si>
  <si>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</si>
  <si>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</si>
  <si>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</si>
  <si>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</si>
  <si>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</si>
  <si>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</si>
  <si>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</si>
  <si>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</si>
  <si>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</si>
  <si>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</si>
  <si>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</si>
  <si>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</si>
  <si>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</si>
  <si>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</si>
  <si>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</si>
  <si>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</si>
  <si>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</si>
  <si>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</si>
  <si>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</si>
  <si>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</si>
  <si>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</si>
  <si>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</si>
  <si>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</si>
  <si>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</si>
  <si>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</si>
  <si>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</si>
  <si>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</si>
  <si>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</si>
  <si>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</si>
  <si>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</si>
  <si>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</si>
  <si>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</si>
  <si>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</si>
  <si>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</si>
  <si>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</si>
  <si>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</si>
  <si>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</si>
  <si>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</si>
  <si>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</si>
  <si>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</si>
  <si>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</si>
  <si>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</si>
  <si>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</si>
  <si>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</si>
  <si>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</si>
  <si>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</si>
  <si>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</si>
  <si>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</si>
  <si>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</si>
  <si>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</si>
  <si>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</si>
  <si>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</si>
  <si>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</si>
  <si>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</si>
  <si>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</si>
  <si>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</si>
  <si>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</si>
  <si>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</si>
  <si>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</si>
  <si>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</si>
  <si>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</si>
  <si>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</si>
  <si>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</si>
  <si>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</si>
  <si>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</si>
  <si>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</si>
  <si>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</si>
  <si>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</si>
  <si>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</si>
  <si>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</si>
  <si>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</si>
  <si>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</si>
  <si>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</si>
  <si>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</si>
  <si>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</si>
  <si>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</si>
  <si>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</si>
  <si>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</si>
  <si>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</si>
  <si>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</si>
  <si>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</si>
  <si>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</si>
  <si>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</si>
  <si>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</si>
  <si>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</si>
  <si>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</si>
  <si>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</si>
  <si>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</si>
  <si>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</si>
  <si>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</si>
  <si>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</si>
  <si>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</si>
  <si>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</si>
  <si>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</si>
  <si>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</si>
  <si>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</si>
  <si>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</si>
  <si>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</si>
  <si>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</si>
  <si>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</si>
  <si>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</si>
  <si>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</si>
  <si>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</si>
  <si>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</si>
  <si>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</si>
  <si>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</si>
  <si>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</si>
  <si>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</si>
  <si>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</si>
  <si>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</si>
  <si>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</si>
  <si>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</si>
  <si>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</si>
  <si>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</si>
  <si>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</si>
  <si>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</si>
  <si>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</si>
  <si>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</si>
  <si>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</si>
  <si>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</si>
  <si>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</si>
  <si>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</si>
  <si>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</si>
  <si>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</si>
  <si>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</si>
  <si>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</si>
  <si>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</si>
  <si>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</si>
  <si>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</si>
  <si>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</si>
  <si>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</si>
  <si>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</si>
  <si>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</si>
  <si>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</si>
  <si>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</si>
  <si>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</si>
  <si>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</si>
  <si>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</si>
  <si>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</si>
  <si>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</si>
  <si>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</si>
  <si>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</si>
  <si>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</si>
  <si>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</si>
  <si>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</si>
  <si>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</si>
  <si>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</si>
  <si>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</si>
  <si>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</si>
  <si>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</si>
  <si>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</si>
  <si>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</si>
  <si>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</si>
  <si>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</si>
  <si>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</si>
  <si>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</si>
  <si>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</si>
  <si>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</si>
  <si>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</si>
  <si>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</si>
  <si>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</si>
  <si>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</si>
  <si>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</si>
  <si>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</si>
  <si>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</si>
  <si>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</si>
  <si>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</si>
  <si>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</si>
  <si>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</si>
  <si>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</si>
  <si>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</si>
  <si>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</si>
  <si>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</si>
  <si>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</si>
  <si>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</si>
  <si>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</si>
  <si>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</si>
  <si>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</si>
  <si>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</si>
  <si>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</si>
  <si>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</si>
  <si>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</si>
  <si>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</si>
  <si>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</si>
  <si>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</si>
  <si>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</si>
  <si>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</si>
  <si>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</si>
  <si>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</si>
  <si>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</si>
  <si>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</si>
  <si>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</si>
  <si>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</si>
  <si>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</si>
  <si>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</si>
  <si>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</si>
  <si>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</si>
  <si>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</si>
  <si>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</si>
  <si>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</si>
  <si>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</si>
  <si>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</si>
  <si>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</si>
  <si>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</si>
  <si>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</si>
  <si>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</si>
  <si>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</si>
  <si>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</si>
  <si>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</si>
  <si>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</si>
  <si>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</si>
  <si>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</si>
  <si>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</si>
  <si>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</si>
  <si>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</si>
  <si>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</si>
  <si>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</si>
  <si>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</si>
  <si>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</si>
  <si>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</si>
  <si>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</si>
  <si>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</si>
  <si>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</si>
  <si>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</si>
  <si>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</si>
  <si>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</si>
  <si>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</si>
  <si>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</si>
  <si>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</si>
  <si>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</si>
  <si>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</si>
  <si>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</si>
  <si>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</si>
  <si>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</si>
  <si>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</si>
  <si>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</si>
  <si>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</si>
  <si>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</si>
  <si>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</si>
  <si>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</si>
  <si>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</si>
  <si>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</si>
  <si>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</si>
  <si>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</si>
  <si>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</si>
  <si>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</si>
  <si>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</si>
  <si>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</si>
  <si>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</si>
  <si>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</si>
  <si>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</si>
  <si>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</si>
  <si>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</si>
  <si>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</si>
  <si>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</si>
  <si>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</si>
  <si>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</si>
  <si>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</si>
  <si>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</si>
  <si>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</si>
  <si>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</si>
  <si>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</si>
  <si>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</si>
  <si>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</si>
  <si>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</si>
  <si>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</si>
  <si>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</si>
  <si>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</si>
  <si>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</si>
  <si>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</si>
  <si>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</si>
  <si>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</si>
  <si>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</si>
  <si>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</si>
  <si>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</si>
  <si>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</si>
  <si>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</si>
  <si>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</si>
  <si>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</si>
  <si>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</si>
  <si>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</si>
  <si>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</si>
  <si>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</si>
  <si>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</si>
  <si>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</si>
  <si>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</si>
  <si>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</si>
  <si>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</si>
  <si>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</si>
  <si>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</si>
  <si>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</si>
  <si>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</si>
  <si>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</si>
  <si>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</si>
  <si>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</si>
  <si>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</si>
  <si>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</si>
  <si>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</si>
  <si>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</si>
  <si>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</si>
  <si>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</si>
  <si>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</si>
  <si>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</si>
  <si>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</si>
  <si>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</si>
  <si>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</si>
  <si>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</si>
  <si>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</si>
  <si>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</si>
  <si>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</si>
  <si>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</si>
  <si>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</si>
  <si>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</si>
  <si>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</si>
  <si>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</si>
  <si>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</si>
  <si>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</si>
  <si>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</si>
  <si>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</si>
  <si>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</si>
  <si>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</si>
  <si>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</si>
  <si>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</si>
  <si>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</si>
  <si>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</si>
  <si>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</si>
  <si>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</si>
  <si>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</si>
  <si>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</si>
  <si>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</si>
  <si>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</si>
  <si>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</si>
  <si>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</si>
  <si>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</si>
  <si>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</si>
  <si>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</si>
  <si>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</si>
  <si>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</si>
  <si>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</si>
  <si>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</si>
  <si>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</si>
  <si>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</si>
  <si>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</si>
  <si>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</si>
  <si>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</si>
  <si>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</si>
  <si>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</si>
  <si>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</si>
  <si>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</si>
  <si>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</si>
  <si>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</si>
  <si>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</si>
  <si>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</si>
  <si>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</si>
  <si>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</si>
  <si>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</si>
  <si>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</si>
  <si>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</si>
  <si>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</si>
  <si>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</si>
  <si>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</si>
  <si>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</si>
  <si>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</si>
  <si>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</si>
  <si>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</si>
  <si>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</si>
  <si>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</si>
  <si>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</si>
  <si>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</si>
  <si>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</si>
  <si>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</si>
  <si>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</si>
  <si>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</si>
  <si>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</si>
  <si>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</si>
  <si>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</si>
  <si>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</si>
  <si>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</si>
  <si>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</si>
  <si>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</si>
  <si>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</si>
  <si>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</si>
  <si>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</si>
  <si>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</si>
  <si>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</si>
  <si>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</si>
  <si>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</si>
  <si>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</si>
  <si>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</si>
  <si>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</si>
  <si>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</si>
  <si>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</si>
  <si>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</si>
  <si>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</si>
  <si>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</si>
  <si>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</si>
  <si>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</si>
  <si>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</si>
  <si>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</si>
  <si>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</si>
  <si>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</si>
  <si>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</si>
  <si>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</si>
  <si>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</si>
  <si>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</si>
  <si>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</si>
  <si>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</si>
  <si>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</si>
  <si>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</si>
  <si>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</si>
  <si>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</si>
  <si>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</si>
  <si>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</si>
  <si>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</si>
  <si>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</si>
  <si>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</si>
  <si>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</si>
  <si>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</si>
  <si>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</si>
  <si>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</si>
  <si>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</si>
  <si>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</si>
  <si>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</si>
  <si>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</si>
  <si>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</si>
  <si>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</si>
  <si>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</si>
  <si>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</si>
  <si>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</si>
  <si>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</si>
  <si>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</si>
  <si>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</si>
  <si>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</si>
  <si>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</si>
  <si>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</si>
  <si>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</si>
  <si>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</si>
  <si>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</si>
  <si>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</si>
  <si>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</si>
  <si>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</si>
  <si>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</si>
  <si>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</si>
  <si>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</si>
  <si>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</si>
  <si>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</si>
  <si>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</si>
  <si>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</si>
  <si>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</si>
  <si>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</si>
  <si>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</si>
  <si>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</si>
  <si>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</si>
  <si>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</si>
  <si>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</si>
  <si>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</si>
  <si>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</si>
  <si>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</si>
  <si>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</si>
  <si>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</si>
  <si>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</si>
  <si>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</si>
  <si>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</si>
  <si>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</si>
  <si>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</si>
  <si>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</si>
  <si>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</si>
  <si>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</si>
  <si>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</si>
  <si>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</si>
  <si>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</si>
  <si>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</si>
  <si>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</si>
  <si>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</si>
  <si>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</si>
  <si>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</si>
  <si>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</si>
  <si>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</si>
  <si>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</si>
  <si>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</si>
  <si>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</si>
  <si>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</si>
  <si>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</si>
  <si>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</si>
  <si>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</si>
  <si>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</si>
  <si>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</si>
  <si>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</si>
  <si>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</si>
  <si>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</si>
  <si>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</si>
  <si>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</si>
  <si>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</si>
  <si>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</si>
  <si>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</si>
  <si>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</si>
  <si>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</si>
  <si>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</si>
  <si>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</si>
  <si>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</si>
  <si>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</si>
  <si>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</si>
  <si>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</si>
  <si>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</si>
  <si>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</si>
  <si>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</si>
  <si>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</si>
  <si>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</si>
  <si>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</si>
  <si>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</si>
  <si>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</si>
  <si>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</si>
  <si>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</si>
  <si>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</si>
  <si>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</si>
  <si>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</si>
  <si>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</si>
  <si>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</si>
  <si>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</si>
  <si>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</si>
  <si>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</si>
  <si>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</si>
  <si>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</si>
  <si>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</si>
  <si>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</si>
  <si>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</si>
  <si>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</si>
  <si>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</si>
  <si>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</si>
  <si>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</si>
  <si>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</si>
  <si>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</si>
  <si>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</si>
  <si>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</si>
  <si>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</si>
  <si>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</si>
  <si>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</si>
  <si>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</si>
  <si>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</si>
  <si>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</si>
  <si>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</si>
  <si>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</si>
  <si>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</si>
  <si>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</si>
  <si>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</si>
  <si>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</si>
  <si>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</si>
  <si>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</si>
  <si>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</si>
  <si>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</si>
  <si>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</si>
  <si>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</si>
  <si>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</si>
  <si>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</si>
  <si>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</si>
  <si>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</si>
  <si>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</si>
  <si>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</si>
  <si>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</si>
  <si>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</si>
  <si>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</si>
  <si>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</si>
  <si>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</si>
  <si>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</si>
  <si>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</si>
  <si>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</si>
  <si>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</si>
  <si>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</si>
  <si>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</si>
  <si>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</si>
  <si>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</si>
  <si>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</si>
  <si>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</si>
  <si>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</si>
  <si>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</si>
  <si>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</si>
  <si>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</si>
  <si>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</si>
  <si>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</si>
  <si>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</si>
  <si>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</si>
  <si>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</si>
  <si>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</si>
  <si>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</si>
  <si>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</si>
  <si>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</si>
  <si>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</si>
  <si>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</si>
  <si>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</si>
  <si>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</si>
  <si>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</si>
  <si>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</si>
  <si>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</si>
  <si>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</si>
  <si>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</si>
  <si>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</si>
  <si>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</si>
  <si>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</si>
  <si>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</si>
  <si>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</si>
  <si>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</si>
  <si>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</si>
  <si>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</si>
  <si>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</si>
  <si>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</si>
  <si>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</si>
  <si>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</si>
  <si>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</si>
  <si>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</si>
  <si>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</si>
  <si>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</si>
  <si>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</si>
  <si>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</si>
  <si>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</si>
  <si>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</si>
  <si>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</si>
  <si>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</si>
  <si>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</si>
  <si>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</si>
  <si>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</si>
  <si>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</si>
  <si>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</si>
  <si>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</si>
  <si>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</si>
  <si>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</si>
  <si>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</si>
  <si>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</si>
  <si>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</si>
  <si>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</si>
  <si>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</si>
  <si>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</si>
  <si>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</si>
  <si>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</si>
  <si>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</si>
  <si>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</si>
  <si>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</si>
  <si>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</si>
  <si>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</si>
  <si>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</si>
  <si>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</si>
  <si>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</si>
  <si>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</si>
  <si>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</si>
  <si>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</si>
  <si>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</si>
  <si>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</si>
  <si>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</si>
  <si>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</si>
  <si>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</si>
  <si>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</si>
  <si>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</si>
  <si>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</si>
  <si>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</si>
  <si>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</si>
  <si>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</si>
  <si>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</si>
  <si>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</si>
  <si>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</si>
  <si>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</si>
  <si>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</si>
  <si>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</si>
  <si>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</si>
  <si>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</si>
  <si>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</si>
  <si>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</si>
  <si>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</si>
  <si>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</si>
  <si>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</si>
  <si>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</si>
  <si>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</si>
  <si>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</si>
  <si>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</si>
  <si>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</si>
  <si>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</si>
  <si>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</si>
  <si>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</si>
  <si>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</si>
  <si>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</si>
  <si>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</si>
  <si>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</si>
  <si>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</si>
  <si>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</si>
  <si>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</si>
  <si>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</si>
  <si>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</si>
  <si>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</si>
  <si>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</si>
  <si>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</si>
  <si>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</si>
  <si>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</si>
  <si>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</si>
  <si>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</si>
  <si>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</si>
  <si>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</si>
  <si>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</si>
  <si>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</si>
  <si>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</si>
  <si>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</si>
  <si>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</si>
  <si>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</si>
  <si>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</si>
  <si>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</si>
  <si>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</si>
  <si>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</si>
  <si>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</si>
  <si>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</si>
  <si>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</si>
  <si>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</si>
  <si>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</si>
  <si>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</si>
  <si>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</si>
  <si>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</si>
  <si>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</si>
  <si>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</si>
  <si>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</si>
  <si>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</si>
  <si>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</si>
  <si>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</si>
  <si>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</si>
  <si>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</si>
  <si>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</si>
  <si>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</si>
  <si>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</si>
  <si>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</si>
  <si>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</si>
  <si>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</si>
  <si>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</si>
  <si>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</si>
  <si>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</si>
  <si>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</si>
  <si>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</si>
  <si>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</si>
  <si>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</si>
  <si>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</si>
  <si>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</si>
  <si>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</si>
  <si>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</si>
  <si>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</si>
  <si>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</si>
  <si>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</si>
  <si>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</si>
  <si>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</si>
  <si>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</si>
  <si>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</si>
  <si>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</si>
  <si>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</si>
  <si>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</si>
  <si>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</si>
  <si>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</si>
  <si>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</si>
  <si>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</si>
  <si>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</si>
  <si>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</si>
  <si>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</si>
  <si>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</si>
  <si>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</si>
  <si>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</si>
  <si>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</si>
  <si>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</si>
  <si>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</si>
  <si>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</si>
  <si>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</si>
  <si>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</si>
  <si>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</si>
  <si>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</si>
  <si>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</si>
  <si>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</si>
  <si>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</si>
  <si>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</si>
  <si>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</si>
  <si>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</si>
  <si>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</si>
  <si>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</si>
  <si>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</si>
  <si>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</si>
  <si>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</si>
  <si>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</si>
  <si>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</si>
  <si>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</si>
  <si>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</si>
  <si>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</si>
  <si>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</si>
  <si>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</si>
  <si>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</si>
  <si>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</si>
  <si>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</si>
  <si>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</si>
  <si>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</si>
  <si>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</si>
  <si>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</si>
  <si>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</si>
  <si>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</si>
  <si>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</si>
  <si>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</si>
  <si>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</si>
  <si>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</si>
  <si>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</si>
  <si>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</si>
  <si>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</si>
  <si>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</si>
  <si>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</si>
  <si>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</si>
  <si>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</si>
  <si>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</si>
  <si>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</si>
  <si>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</si>
  <si>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</si>
  <si>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</si>
  <si>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</si>
  <si>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</si>
  <si>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</si>
  <si>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</si>
  <si>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</si>
  <si>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</si>
  <si>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</si>
  <si>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</si>
  <si>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</si>
  <si>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</si>
  <si>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</si>
  <si>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</si>
  <si>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</si>
  <si>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</si>
  <si>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</si>
  <si>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</si>
  <si>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</si>
  <si>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</si>
  <si>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</si>
  <si>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</si>
  <si>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</si>
  <si>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</si>
  <si>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</si>
  <si>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</si>
  <si>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</si>
  <si>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</si>
  <si>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</si>
  <si>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</si>
  <si>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</si>
  <si>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</si>
  <si>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</si>
  <si>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</si>
  <si>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</si>
  <si>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</si>
  <si>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</si>
  <si>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</si>
  <si>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</si>
  <si>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</si>
  <si>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</si>
  <si>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</si>
  <si>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</si>
  <si>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</si>
  <si>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</si>
  <si>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</si>
  <si>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</si>
  <si>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</si>
  <si>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</si>
  <si>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</si>
  <si>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</si>
  <si>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</si>
  <si>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</si>
  <si>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</si>
  <si>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</si>
  <si>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</si>
  <si>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</si>
  <si>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</si>
  <si>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</si>
  <si>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</si>
  <si>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</si>
  <si>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</si>
  <si>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</si>
  <si>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</si>
  <si>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</si>
  <si>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</si>
  <si>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</si>
  <si>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</si>
  <si>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</si>
  <si>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</si>
  <si>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</si>
  <si>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</si>
  <si>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</si>
  <si>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</si>
  <si>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</si>
  <si>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</si>
  <si>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</si>
  <si>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</si>
  <si>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</si>
  <si>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</si>
  <si>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</si>
  <si>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</si>
  <si>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</si>
  <si>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</si>
  <si>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</si>
  <si>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</si>
  <si>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</si>
  <si>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</si>
  <si>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</si>
  <si>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</si>
  <si>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</si>
  <si>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</si>
  <si>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</si>
  <si>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</si>
  <si>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</si>
  <si>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</si>
  <si>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</si>
  <si>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</si>
  <si>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</si>
  <si>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</si>
  <si>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</si>
  <si>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</si>
  <si>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</si>
  <si>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</si>
  <si>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</si>
  <si>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</si>
  <si>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</si>
  <si>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</si>
  <si>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</si>
  <si>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</si>
  <si>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</si>
  <si>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</si>
  <si>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</si>
  <si>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</si>
  <si>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</si>
  <si>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</si>
  <si>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</si>
  <si>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</si>
  <si>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</si>
  <si>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</si>
  <si>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</si>
  <si>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</si>
  <si>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</si>
  <si>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</si>
  <si>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</si>
  <si>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</si>
  <si>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</si>
  <si>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</si>
  <si>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</si>
  <si>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</si>
  <si>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</si>
  <si>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</si>
  <si>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</si>
  <si>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</si>
  <si>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</si>
  <si>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</si>
  <si>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</si>
  <si>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</si>
  <si>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</si>
  <si>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</si>
  <si>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</si>
  <si>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</si>
  <si>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</si>
  <si>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</si>
  <si>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</si>
  <si>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</si>
  <si>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</si>
  <si>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</si>
  <si>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</si>
  <si>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</si>
  <si>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</si>
  <si>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</si>
  <si>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</si>
  <si>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</si>
  <si>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</si>
  <si>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</si>
  <si>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</si>
  <si>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</si>
  <si>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</si>
  <si>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</si>
  <si>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</si>
  <si>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</si>
  <si>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</si>
  <si>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</si>
  <si>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</si>
  <si>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</si>
  <si>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</si>
  <si>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</si>
  <si>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</si>
  <si>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</si>
  <si>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</si>
  <si>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</si>
  <si>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</si>
  <si>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</si>
  <si>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</si>
  <si>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</si>
  <si>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</si>
  <si>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</si>
  <si>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</si>
  <si>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</si>
  <si>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</si>
  <si>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</si>
  <si>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</si>
  <si>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</si>
  <si>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</si>
  <si>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</si>
  <si>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</si>
  <si>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</si>
  <si>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</si>
  <si>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</si>
  <si>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</si>
  <si>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</si>
  <si>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</si>
  <si>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</si>
  <si>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</si>
  <si>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</si>
  <si>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</si>
  <si>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</si>
  <si>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</si>
  <si>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</si>
  <si>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</si>
  <si>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</si>
  <si>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</si>
  <si>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</si>
  <si>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</si>
  <si>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</si>
  <si>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</si>
  <si>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</si>
  <si>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</si>
  <si>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</si>
  <si>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</si>
  <si>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</si>
  <si>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</si>
  <si>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</si>
  <si>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</si>
  <si>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</si>
  <si>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</si>
  <si>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</si>
  <si>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</si>
  <si>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</si>
  <si>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</si>
  <si>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</si>
  <si>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</si>
  <si>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</si>
  <si>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</si>
  <si>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</si>
  <si>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</si>
  <si>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</si>
  <si>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</si>
  <si>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</si>
  <si>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</si>
  <si>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</si>
  <si>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</si>
  <si>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</si>
  <si>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</si>
  <si>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</si>
  <si>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</si>
  <si>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</si>
  <si>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</si>
  <si>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</si>
  <si>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</si>
  <si>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</si>
  <si>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</si>
  <si>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</si>
  <si>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</si>
  <si>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</si>
  <si>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</si>
  <si>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</si>
  <si>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</si>
  <si>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</si>
  <si>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</si>
  <si>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</si>
  <si>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</si>
  <si>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</si>
  <si>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</si>
  <si>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</si>
  <si>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</si>
  <si>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</si>
  <si>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</si>
  <si>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</si>
  <si>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</si>
  <si>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</si>
  <si>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</si>
  <si>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</si>
  <si>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</si>
  <si>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</si>
  <si>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</si>
  <si>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</si>
  <si>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</si>
  <si>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</si>
  <si>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</si>
  <si>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</si>
  <si>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</si>
  <si>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</si>
  <si>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</si>
  <si>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</si>
  <si>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</si>
  <si>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</si>
  <si>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</si>
  <si>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</si>
  <si>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</si>
  <si>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</si>
  <si>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</si>
  <si>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</si>
  <si>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</si>
  <si>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</si>
  <si>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</si>
  <si>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</si>
  <si>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</si>
  <si>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</si>
  <si>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</si>
  <si>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</si>
  <si>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</si>
  <si>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</si>
  <si>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</si>
  <si>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</si>
  <si>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</si>
  <si>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</si>
  <si>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</si>
  <si>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</si>
  <si>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</si>
  <si>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</si>
  <si>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</si>
  <si>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</si>
  <si>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</si>
  <si>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</si>
  <si>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</si>
  <si>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</si>
  <si>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</si>
  <si>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</si>
  <si>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</si>
  <si>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</si>
  <si>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</si>
  <si>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</si>
  <si>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</si>
  <si>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</si>
  <si>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</si>
  <si>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</si>
  <si>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</si>
  <si>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</si>
  <si>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</si>
  <si>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</si>
  <si>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</si>
  <si>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</si>
  <si>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</si>
  <si>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</si>
  <si>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</si>
  <si>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</si>
  <si>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</si>
  <si>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</si>
  <si>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</si>
  <si>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</si>
  <si>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</si>
  <si>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</si>
  <si>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</si>
  <si>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</si>
  <si>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</si>
  <si>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</si>
  <si>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</si>
  <si>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</si>
  <si>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</si>
  <si>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</si>
  <si>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</si>
  <si>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</si>
  <si>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</si>
  <si>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</si>
  <si>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</si>
  <si>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</si>
  <si>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</si>
  <si>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</si>
  <si>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</si>
  <si>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</si>
  <si>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</si>
  <si>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</si>
  <si>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</si>
  <si>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</si>
  <si>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</si>
  <si>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</si>
  <si>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</si>
  <si>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</si>
  <si>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</si>
  <si>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</si>
  <si>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</si>
  <si>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</si>
  <si>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</si>
  <si>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</si>
  <si>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</si>
  <si>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</si>
  <si>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</si>
  <si>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</si>
  <si>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</si>
  <si>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</si>
  <si>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</si>
  <si>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</si>
  <si>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</si>
  <si>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</si>
  <si>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</si>
  <si>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</si>
  <si>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</si>
  <si>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</si>
  <si>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</si>
  <si>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</si>
  <si>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</si>
  <si>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</si>
  <si>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</si>
  <si>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</si>
  <si>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</si>
  <si>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</si>
  <si>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</si>
  <si>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</si>
  <si>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</si>
  <si>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</si>
  <si>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</si>
  <si>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</si>
  <si>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</si>
  <si>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</si>
  <si>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</si>
  <si>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</si>
  <si>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</si>
  <si>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</si>
  <si>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</si>
  <si>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</si>
  <si>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</si>
  <si>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</si>
  <si>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</si>
  <si>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</si>
  <si>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</si>
  <si>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</si>
  <si>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</si>
  <si>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</si>
  <si>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</si>
  <si>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</si>
  <si>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</si>
  <si>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</si>
  <si>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</si>
  <si>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</si>
  <si>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</si>
  <si>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</si>
  <si>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</si>
  <si>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</si>
  <si>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</si>
  <si>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</si>
  <si>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</si>
  <si>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</si>
  <si>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</si>
  <si>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</si>
  <si>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</si>
  <si>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</si>
  <si>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</si>
  <si>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</si>
  <si>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</si>
  <si>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</si>
  <si>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</si>
  <si>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</si>
  <si>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</si>
  <si>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</si>
  <si>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</si>
  <si>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</si>
  <si>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</si>
  <si>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</si>
  <si>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</si>
  <si>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</si>
  <si>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</si>
  <si>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</si>
  <si>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</si>
  <si>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</si>
  <si>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</si>
  <si>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</si>
  <si>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</si>
  <si>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</si>
  <si>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</si>
  <si>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</si>
  <si>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</si>
  <si>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</si>
  <si>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</si>
  <si>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</si>
  <si>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</si>
  <si>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</si>
  <si>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</si>
  <si>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</si>
  <si>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</si>
  <si>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</si>
  <si>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</si>
  <si>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</si>
  <si>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</si>
  <si>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</si>
  <si>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</si>
  <si>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</si>
  <si>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</si>
  <si>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</si>
  <si>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</si>
  <si>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</si>
  <si>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</si>
  <si>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</si>
  <si>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</si>
  <si>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</si>
  <si>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</si>
  <si>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</si>
  <si>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</si>
  <si>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</si>
  <si>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</si>
  <si>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</si>
  <si>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</si>
  <si>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</si>
  <si>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</si>
  <si>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</si>
  <si>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</si>
  <si>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</si>
  <si>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</si>
  <si>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</si>
  <si>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</si>
  <si>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</si>
  <si>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</si>
  <si>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</si>
  <si>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</si>
  <si>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</si>
  <si>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</si>
  <si>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</si>
  <si>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</si>
  <si>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</si>
  <si>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</si>
  <si>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</si>
  <si>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</si>
  <si>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</si>
  <si>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</si>
  <si>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</si>
  <si>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</si>
  <si>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</si>
  <si>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</si>
  <si>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</si>
  <si>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</si>
  <si>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</si>
  <si>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</si>
  <si>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</si>
  <si>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</si>
  <si>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</si>
  <si>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</si>
  <si>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</si>
  <si>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</si>
  <si>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</si>
  <si>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</si>
  <si>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</si>
  <si>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</si>
  <si>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</si>
  <si>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</si>
  <si>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</si>
  <si>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</si>
  <si>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</si>
  <si>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</si>
  <si>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</si>
  <si>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</si>
  <si>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</si>
  <si>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</si>
  <si>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</si>
  <si>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</si>
  <si>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</si>
  <si>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</si>
  <si>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</si>
  <si>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</si>
  <si>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</si>
  <si>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</si>
  <si>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</si>
  <si>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</si>
  <si>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</si>
  <si>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</si>
  <si>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</si>
  <si>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</si>
  <si>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</si>
  <si>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</si>
  <si>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</si>
  <si>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</si>
  <si>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</si>
  <si>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</si>
  <si>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</si>
  <si>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</si>
  <si>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</si>
  <si>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</si>
  <si>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</si>
  <si>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</si>
  <si>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</si>
  <si>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</si>
  <si>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</si>
  <si>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</si>
  <si>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</si>
  <si>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</si>
  <si>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</si>
  <si>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</si>
  <si>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</si>
  <si>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</si>
  <si>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</si>
  <si>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</si>
  <si>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</si>
  <si>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</si>
  <si>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</si>
  <si>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</si>
  <si>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</si>
  <si>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</si>
  <si>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</si>
  <si>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</si>
  <si>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</si>
  <si>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</si>
  <si>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</si>
  <si>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</si>
  <si>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</si>
  <si>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</si>
  <si>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</si>
  <si>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</si>
  <si>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</si>
  <si>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</si>
  <si>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</si>
  <si>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</si>
  <si>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</si>
  <si>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</si>
  <si>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</si>
  <si>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</si>
  <si>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</si>
  <si>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</si>
  <si>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</si>
  <si>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</si>
  <si>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</si>
  <si>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</si>
  <si>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</si>
  <si>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</si>
  <si>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</si>
  <si>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</si>
  <si>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</si>
  <si>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</si>
  <si>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</si>
  <si>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</si>
  <si>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</si>
  <si>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</si>
  <si>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</si>
  <si>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</si>
  <si>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</si>
  <si>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</si>
  <si>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</si>
  <si>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</si>
  <si>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</si>
  <si>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</si>
  <si>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</si>
  <si>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</si>
  <si>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</si>
  <si>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</si>
  <si>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</si>
  <si>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</si>
  <si>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</si>
  <si>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</si>
  <si>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</si>
  <si>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</si>
  <si>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</si>
  <si>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</si>
  <si>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</si>
  <si>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</si>
  <si>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</si>
  <si>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</si>
  <si>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</si>
  <si>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</si>
  <si>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</si>
  <si>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</si>
  <si>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</si>
  <si>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</si>
  <si>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</si>
  <si>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</si>
  <si>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</si>
  <si>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</si>
  <si>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</si>
  <si>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</si>
  <si>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</si>
  <si>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</si>
  <si>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</si>
  <si>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</si>
  <si>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</si>
  <si>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</si>
  <si>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</si>
  <si>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</si>
  <si>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</si>
  <si>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</si>
  <si>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</si>
  <si>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</si>
  <si>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</si>
  <si>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</si>
  <si>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</si>
  <si>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</si>
  <si>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</si>
  <si>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</si>
  <si>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</si>
  <si>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</si>
  <si>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</si>
  <si>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</si>
  <si>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</si>
  <si>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</si>
  <si>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</si>
  <si>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</si>
  <si>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</si>
  <si>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</si>
  <si>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</si>
  <si>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</si>
  <si>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</si>
  <si>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</si>
  <si>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</si>
  <si>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</si>
  <si>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</si>
  <si>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</si>
  <si>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</si>
  <si>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</si>
  <si>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</si>
  <si>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</si>
  <si>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</si>
  <si>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</si>
  <si>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</si>
  <si>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</si>
  <si>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</si>
  <si>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</si>
  <si>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</si>
  <si>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</si>
  <si>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</si>
  <si>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</si>
  <si>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</si>
  <si>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</si>
  <si>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</si>
  <si>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</si>
  <si>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</si>
  <si>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</si>
  <si>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</si>
  <si>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</si>
  <si>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</si>
  <si>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</si>
  <si>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</si>
  <si>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</si>
  <si>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</si>
  <si>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</si>
  <si>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</si>
  <si>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</si>
  <si>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</si>
  <si>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</si>
  <si>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</si>
  <si>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</si>
  <si>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</si>
  <si>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</si>
  <si>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</si>
  <si>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</si>
  <si>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</si>
  <si>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</si>
  <si>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</si>
  <si>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</si>
  <si>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</si>
  <si>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</si>
  <si>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</si>
  <si>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</si>
  <si>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</si>
  <si>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</si>
  <si>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</si>
  <si>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</si>
  <si>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</si>
  <si>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</si>
  <si>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</si>
  <si>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</si>
  <si>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</si>
  <si>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</si>
  <si>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</si>
  <si>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</si>
  <si>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</si>
  <si>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</si>
  <si>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</si>
  <si>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</si>
  <si>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</si>
  <si>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</si>
  <si>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</si>
  <si>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</si>
  <si>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</si>
  <si>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</si>
  <si>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</si>
  <si>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</si>
  <si>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</si>
  <si>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</si>
  <si>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</si>
  <si>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</si>
  <si>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</si>
  <si>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</si>
  <si>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</si>
  <si>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</si>
  <si>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</si>
  <si>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</si>
  <si>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</si>
  <si>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</si>
  <si>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</si>
  <si>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</si>
  <si>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</si>
  <si>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</si>
  <si>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</si>
  <si>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</si>
  <si>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</si>
  <si>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</si>
  <si>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</si>
  <si>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</si>
  <si>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</si>
  <si>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</si>
  <si>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</si>
  <si>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</si>
  <si>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</si>
  <si>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</si>
  <si>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</si>
  <si>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</si>
  <si>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</si>
  <si>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</si>
  <si>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</si>
  <si>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</si>
  <si>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</si>
  <si>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</si>
  <si>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</si>
  <si>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</si>
  <si>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</si>
  <si>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</si>
  <si>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</si>
  <si>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</si>
  <si>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</si>
  <si>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</si>
  <si>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</si>
  <si>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</si>
  <si>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</si>
  <si>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</si>
  <si>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</si>
  <si>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</si>
  <si>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</si>
  <si>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</si>
  <si>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</si>
  <si>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</si>
  <si>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</si>
  <si>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</si>
  <si>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</si>
  <si>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</si>
  <si>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</si>
  <si>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</si>
  <si>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</si>
  <si>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</si>
  <si>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</si>
  <si>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</si>
  <si>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</si>
  <si>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</si>
  <si>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</si>
  <si>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</si>
  <si>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</si>
  <si>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</si>
  <si>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</si>
  <si>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</si>
  <si>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</si>
  <si>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</si>
  <si>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</si>
  <si>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</si>
  <si>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</si>
  <si>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</si>
  <si>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</si>
  <si>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</si>
  <si>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</si>
  <si>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</si>
  <si>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</si>
  <si>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</si>
  <si>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</si>
  <si>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</si>
  <si>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</si>
  <si>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</si>
  <si>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</si>
  <si>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</si>
  <si>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</si>
  <si>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</si>
  <si>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</si>
  <si>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</si>
  <si>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</si>
  <si>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</si>
  <si>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</si>
  <si>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</si>
  <si>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</si>
  <si>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</si>
  <si>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</si>
  <si>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</si>
  <si>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</si>
  <si>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</si>
  <si>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</si>
  <si>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</si>
  <si>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</si>
  <si>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</si>
  <si>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</si>
  <si>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</si>
  <si>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</si>
  <si>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</si>
  <si>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</si>
  <si>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</si>
  <si>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</si>
  <si>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</si>
  <si>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</si>
  <si>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</si>
  <si>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</si>
  <si>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</si>
  <si>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</si>
  <si>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</si>
  <si>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</si>
  <si>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</si>
  <si>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</si>
  <si>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</si>
  <si>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</si>
  <si>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</si>
  <si>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</si>
  <si>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</si>
  <si>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</si>
  <si>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</si>
  <si>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</si>
  <si>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</si>
  <si>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</si>
  <si>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</si>
  <si>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</si>
  <si>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</si>
  <si>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</si>
  <si>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</si>
  <si>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</si>
  <si>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</si>
  <si>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</si>
  <si>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</si>
  <si>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</si>
  <si>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</si>
  <si>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</si>
  <si>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</si>
  <si>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</si>
  <si>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</si>
  <si>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</si>
  <si>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</si>
  <si>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</si>
  <si>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</si>
  <si>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</si>
  <si>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</si>
  <si>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</si>
  <si>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</si>
  <si>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</si>
  <si>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</si>
  <si>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</si>
  <si>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</si>
  <si>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</si>
  <si>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</si>
  <si>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</si>
  <si>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</si>
  <si>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</si>
  <si>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</si>
  <si>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</si>
  <si>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</si>
  <si>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</si>
  <si>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</si>
  <si>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</si>
  <si>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</si>
  <si>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</si>
  <si>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</si>
  <si>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</si>
  <si>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</si>
  <si>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</si>
  <si>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</si>
  <si>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</si>
  <si>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</si>
  <si>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TEHNIČKA ŠKOLA ZA STROJARSTVO I MEHATRONIKU</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</si>
</sst>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1209627.0599999998</v>
      </c>
      <c r="D2" s="6">
        <f>'PR-RAS'!E6</f>
        <v>1480287.8399999999</v>
      </c>
      <c r="E2" s="6">
        <v>0</v>
      </c>
      <c r="F2" s="6">
        <v>0</v>
      </c>
      <c r="G2" s="7">
        <f t="shared" ref="G2:G264" si="0">(B2/1000)*(C2*1+D2*2)</f>
        <v>4170.2027399999997</v>
      </c>
      <c r="H2" s="7">
        <f t="shared" ref="H2:H264" si="1">ABS(C2-ROUND(C2,0))+ABS(D2-ROUND(D2,0))</f>
        <v>0.21999999997206032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1083285.1099999999</v>
      </c>
      <c r="D46" s="1">
        <f>'PR-RAS'!E50</f>
        <v>1346859.51</v>
      </c>
      <c r="E46" s="1">
        <v>0</v>
      </c>
      <c r="F46" s="1">
        <v>0</v>
      </c>
      <c r="G46" s="2">
        <f t="shared" si="0"/>
        <v>169965.18584999998</v>
      </c>
      <c r="H46" s="2">
        <f t="shared" si="1"/>
        <v>0.59999999986030161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1083285.1099999999</v>
      </c>
      <c r="D64" s="1">
        <f>'PR-RAS'!E68</f>
        <v>1346859.51</v>
      </c>
      <c r="E64" s="1">
        <v>0</v>
      </c>
      <c r="F64" s="1">
        <v>0</v>
      </c>
      <c r="G64" s="2">
        <f t="shared" si="0"/>
        <v>237951.26019</v>
      </c>
      <c r="H64" s="2">
        <f t="shared" si="1"/>
        <v>0.59999999986030161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1082474.48</v>
      </c>
      <c r="D65" s="1">
        <f>'PR-RAS'!E69</f>
        <v>1346060.02</v>
      </c>
      <c r="E65" s="1">
        <v>0</v>
      </c>
      <c r="F65" s="1">
        <v>0</v>
      </c>
      <c r="G65" s="2">
        <f t="shared" si="0"/>
        <v>241574.04928000001</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810.63</v>
      </c>
      <c r="D66" s="1">
        <f>'PR-RAS'!E70</f>
        <v>799.49</v>
      </c>
      <c r="E66" s="1">
        <v>0</v>
      </c>
      <c r="F66" s="1">
        <v>0</v>
      </c>
      <c r="G66" s="2">
        <f t="shared" si="0"/>
        <v>156.62465</v>
      </c>
      <c r="H66" s="2">
        <f t="shared" si="1"/>
        <v>0.86000000000001364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0.03</v>
      </c>
      <c r="E78" s="1">
        <v>0</v>
      </c>
      <c r="F78" s="1">
        <v>0</v>
      </c>
      <c r="G78" s="2">
        <f t="shared" si="0"/>
        <v>4.62E-3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0.03</v>
      </c>
      <c r="E79" s="1">
        <v>0</v>
      </c>
      <c r="F79" s="1">
        <v>0</v>
      </c>
      <c r="G79" s="2">
        <f t="shared" si="0"/>
        <v>4.6800000000000001E-3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0.03</v>
      </c>
      <c r="E81" s="1">
        <v>0</v>
      </c>
      <c r="F81" s="1">
        <v>0</v>
      </c>
      <c r="G81" s="2">
        <f t="shared" si="0"/>
        <v>4.7999999999999996E-3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10755.5</v>
      </c>
      <c r="D102" s="1">
        <f>'PR-RAS'!E106</f>
        <v>20678.669999999998</v>
      </c>
      <c r="E102" s="1">
        <v>0</v>
      </c>
      <c r="F102" s="1">
        <v>0</v>
      </c>
      <c r="G102" s="2">
        <f t="shared" si="0"/>
        <v>5263.3968400000003</v>
      </c>
      <c r="H102" s="2">
        <f t="shared" si="1"/>
        <v>0.83000000000174623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10755.5</v>
      </c>
      <c r="D108" s="1">
        <f>'PR-RAS'!E112</f>
        <v>20678.669999999998</v>
      </c>
      <c r="E108" s="1">
        <v>0</v>
      </c>
      <c r="F108" s="1">
        <v>0</v>
      </c>
      <c r="G108" s="2">
        <f t="shared" si="0"/>
        <v>5576.0738799999999</v>
      </c>
      <c r="H108" s="2">
        <f t="shared" si="1"/>
        <v>0.83000000000174623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10755.5</v>
      </c>
      <c r="D113" s="1">
        <f>'PR-RAS'!E117</f>
        <v>20678.669999999998</v>
      </c>
      <c r="E113" s="1">
        <v>0</v>
      </c>
      <c r="F113" s="1">
        <v>0</v>
      </c>
      <c r="G113" s="2">
        <f t="shared" si="0"/>
        <v>5836.6380799999997</v>
      </c>
      <c r="H113" s="2">
        <f t="shared" si="1"/>
        <v>0.83000000000174623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90.78</v>
      </c>
      <c r="D120" s="1">
        <f>'PR-RAS'!E124</f>
        <v>2176.9700000000003</v>
      </c>
      <c r="E120" s="1">
        <v>0</v>
      </c>
      <c r="F120" s="1">
        <v>0</v>
      </c>
      <c r="G120" s="2">
        <f t="shared" si="0"/>
        <v>528.92168000000004</v>
      </c>
      <c r="H120" s="2">
        <f t="shared" si="1"/>
        <v>0.2499999999997442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90.78</v>
      </c>
      <c r="D121" s="1">
        <f>'PR-RAS'!E125</f>
        <v>30.26</v>
      </c>
      <c r="E121" s="1">
        <v>0</v>
      </c>
      <c r="F121" s="1">
        <v>0</v>
      </c>
      <c r="G121" s="2">
        <f t="shared" si="0"/>
        <v>18.156000000000002</v>
      </c>
      <c r="H121" s="2">
        <f t="shared" si="1"/>
        <v>0.48000000000000043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90.78</v>
      </c>
      <c r="D123" s="1">
        <f>'PR-RAS'!E127</f>
        <v>30.26</v>
      </c>
      <c r="E123" s="1">
        <v>0</v>
      </c>
      <c r="F123" s="1">
        <v>0</v>
      </c>
      <c r="G123" s="2">
        <f t="shared" si="0"/>
        <v>18.458600000000001</v>
      </c>
      <c r="H123" s="2">
        <f t="shared" si="1"/>
        <v>0.48000000000000043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2146.71</v>
      </c>
      <c r="E124" s="1">
        <v>0</v>
      </c>
      <c r="F124" s="1">
        <v>0</v>
      </c>
      <c r="G124" s="2">
        <f t="shared" si="0"/>
        <v>528.09065999999996</v>
      </c>
      <c r="H124" s="2">
        <f t="shared" si="1"/>
        <v>0.28999999999996362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1920</v>
      </c>
      <c r="E125" s="1">
        <v>0</v>
      </c>
      <c r="F125" s="1">
        <v>0</v>
      </c>
      <c r="G125" s="2">
        <f t="shared" si="0"/>
        <v>476.15999999999997</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226.71</v>
      </c>
      <c r="E126" s="1">
        <v>0</v>
      </c>
      <c r="F126" s="1">
        <v>0</v>
      </c>
      <c r="G126" s="2">
        <f t="shared" si="0"/>
        <v>56.677500000000002</v>
      </c>
      <c r="H126" s="2">
        <f t="shared" si="1"/>
        <v>0.28999999999999204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115495.67</v>
      </c>
      <c r="D129" s="1">
        <f>'PR-RAS'!E133</f>
        <v>110572.66</v>
      </c>
      <c r="E129" s="1">
        <v>0</v>
      </c>
      <c r="F129" s="1">
        <v>0</v>
      </c>
      <c r="G129" s="2">
        <f t="shared" si="0"/>
        <v>43090.046719999998</v>
      </c>
      <c r="H129" s="2">
        <f t="shared" si="1"/>
        <v>0.66999999999825377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115495.67</v>
      </c>
      <c r="D130" s="1">
        <f>'PR-RAS'!E134</f>
        <v>110572.66</v>
      </c>
      <c r="E130" s="1">
        <v>0</v>
      </c>
      <c r="F130" s="1">
        <v>0</v>
      </c>
      <c r="G130" s="2">
        <f t="shared" si="0"/>
        <v>43426.687709999998</v>
      </c>
      <c r="H130" s="2">
        <f t="shared" si="1"/>
        <v>0.66999999999825377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115495.67</v>
      </c>
      <c r="D131" s="1">
        <f>'PR-RAS'!E135</f>
        <v>110572.66</v>
      </c>
      <c r="E131" s="1">
        <v>0</v>
      </c>
      <c r="F131" s="1">
        <v>0</v>
      </c>
      <c r="G131" s="2">
        <f t="shared" si="0"/>
        <v>43763.328699999998</v>
      </c>
      <c r="H131" s="2">
        <f t="shared" si="1"/>
        <v>0.66999999999825377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1201760.0900000001</v>
      </c>
      <c r="D147" s="1">
        <f>'PR-RAS'!E151</f>
        <v>1464191.3599999999</v>
      </c>
      <c r="E147" s="1">
        <v>0</v>
      </c>
      <c r="F147" s="1">
        <v>0</v>
      </c>
      <c r="G147" s="2">
        <f t="shared" si="0"/>
        <v>603000.85025999986</v>
      </c>
      <c r="H147" s="2">
        <f t="shared" si="1"/>
        <v>0.44999999995343387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1082602.8</v>
      </c>
      <c r="D148" s="1">
        <f>'PR-RAS'!E152</f>
        <v>1341999.93</v>
      </c>
      <c r="E148" s="1">
        <v>0</v>
      </c>
      <c r="F148" s="1">
        <v>0</v>
      </c>
      <c r="G148" s="2">
        <f t="shared" si="0"/>
        <v>553690.59101999993</v>
      </c>
      <c r="H148" s="2">
        <f t="shared" si="1"/>
        <v>0.27000000001862645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890746.78</v>
      </c>
      <c r="D149" s="1">
        <f>'PR-RAS'!E153</f>
        <v>1109144.72</v>
      </c>
      <c r="E149" s="1">
        <v>0</v>
      </c>
      <c r="F149" s="1">
        <v>0</v>
      </c>
      <c r="G149" s="2">
        <f t="shared" si="0"/>
        <v>460137.36055999994</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890746.78</v>
      </c>
      <c r="D150" s="1">
        <f>'PR-RAS'!E154</f>
        <v>1109144.72</v>
      </c>
      <c r="E150" s="1">
        <v>0</v>
      </c>
      <c r="F150" s="1">
        <v>0</v>
      </c>
      <c r="G150" s="2">
        <f t="shared" si="0"/>
        <v>463246.39677999995</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44819.39</v>
      </c>
      <c r="D154" s="1">
        <f>'PR-RAS'!E158</f>
        <v>49884.9</v>
      </c>
      <c r="E154" s="1">
        <v>0</v>
      </c>
      <c r="F154" s="1">
        <v>0</v>
      </c>
      <c r="G154" s="2">
        <f t="shared" si="0"/>
        <v>22122.146069999999</v>
      </c>
      <c r="H154" s="2">
        <f t="shared" si="1"/>
        <v>0.48999999999796273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147036.63</v>
      </c>
      <c r="D155" s="1">
        <f>'PR-RAS'!E159</f>
        <v>182970.31</v>
      </c>
      <c r="E155" s="1">
        <v>0</v>
      </c>
      <c r="F155" s="1">
        <v>0</v>
      </c>
      <c r="G155" s="2">
        <f t="shared" si="0"/>
        <v>78998.496499999994</v>
      </c>
      <c r="H155" s="2">
        <f t="shared" si="1"/>
        <v>0.67999999999301508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147036.63</v>
      </c>
      <c r="D157" s="1">
        <f>'PR-RAS'!E161</f>
        <v>182970.31</v>
      </c>
      <c r="E157" s="1">
        <v>0</v>
      </c>
      <c r="F157" s="1">
        <v>0</v>
      </c>
      <c r="G157" s="2">
        <f t="shared" si="0"/>
        <v>80024.451000000001</v>
      </c>
      <c r="H157" s="2">
        <f t="shared" si="1"/>
        <v>0.67999999999301508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118596.90999999999</v>
      </c>
      <c r="D159" s="1">
        <f>'PR-RAS'!E163</f>
        <v>121458.98000000001</v>
      </c>
      <c r="E159" s="1">
        <v>0</v>
      </c>
      <c r="F159" s="1">
        <v>0</v>
      </c>
      <c r="G159" s="2">
        <f t="shared" si="0"/>
        <v>57119.349459999998</v>
      </c>
      <c r="H159" s="2">
        <f t="shared" si="1"/>
        <v>0.11000000000058208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23686.13</v>
      </c>
      <c r="D160" s="1">
        <f>'PR-RAS'!E164</f>
        <v>30576.33</v>
      </c>
      <c r="E160" s="1">
        <v>0</v>
      </c>
      <c r="F160" s="1">
        <v>0</v>
      </c>
      <c r="G160" s="2">
        <f t="shared" si="0"/>
        <v>13489.367610000001</v>
      </c>
      <c r="H160" s="2">
        <f t="shared" si="1"/>
        <v>0.46000000000276486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6011.23</v>
      </c>
      <c r="D161" s="1">
        <f>'PR-RAS'!E165</f>
        <v>10090.93</v>
      </c>
      <c r="E161" s="1">
        <v>0</v>
      </c>
      <c r="F161" s="1">
        <v>0</v>
      </c>
      <c r="G161" s="2">
        <f t="shared" si="0"/>
        <v>4190.8944000000001</v>
      </c>
      <c r="H161" s="2">
        <f t="shared" si="1"/>
        <v>0.2999999999992724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16881.27</v>
      </c>
      <c r="D162" s="1">
        <f>'PR-RAS'!E166</f>
        <v>19618.400000000001</v>
      </c>
      <c r="E162" s="1">
        <v>0</v>
      </c>
      <c r="F162" s="1">
        <v>0</v>
      </c>
      <c r="G162" s="2">
        <f t="shared" si="0"/>
        <v>9035.0092700000005</v>
      </c>
      <c r="H162" s="2">
        <f t="shared" si="1"/>
        <v>0.67000000000189175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359.63</v>
      </c>
      <c r="D163" s="1">
        <f>'PR-RAS'!E167</f>
        <v>445</v>
      </c>
      <c r="E163" s="1">
        <v>0</v>
      </c>
      <c r="F163" s="1">
        <v>0</v>
      </c>
      <c r="G163" s="2">
        <f t="shared" si="0"/>
        <v>202.44006000000002</v>
      </c>
      <c r="H163" s="2">
        <f t="shared" si="1"/>
        <v>0.37000000000000455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434</v>
      </c>
      <c r="D164" s="1">
        <f>'PR-RAS'!E168</f>
        <v>422</v>
      </c>
      <c r="E164" s="1">
        <v>0</v>
      </c>
      <c r="F164" s="1">
        <v>0</v>
      </c>
      <c r="G164" s="2">
        <f t="shared" si="0"/>
        <v>208.31400000000002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49991.1</v>
      </c>
      <c r="D165" s="1">
        <f>'PR-RAS'!E169</f>
        <v>51822.720000000001</v>
      </c>
      <c r="E165" s="1">
        <v>0</v>
      </c>
      <c r="F165" s="1">
        <v>0</v>
      </c>
      <c r="G165" s="2">
        <f t="shared" si="0"/>
        <v>25196.392560000004</v>
      </c>
      <c r="H165" s="2">
        <f t="shared" si="1"/>
        <v>0.37999999999738066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20840.580000000002</v>
      </c>
      <c r="D166" s="1">
        <f>'PR-RAS'!E170</f>
        <v>24905.15</v>
      </c>
      <c r="E166" s="1">
        <v>0</v>
      </c>
      <c r="F166" s="1">
        <v>0</v>
      </c>
      <c r="G166" s="2">
        <f t="shared" si="0"/>
        <v>11657.395200000001</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20871.39</v>
      </c>
      <c r="D168" s="1">
        <f>'PR-RAS'!E172</f>
        <v>18230.64</v>
      </c>
      <c r="E168" s="1">
        <v>0</v>
      </c>
      <c r="F168" s="1">
        <v>0</v>
      </c>
      <c r="G168" s="2">
        <f t="shared" si="0"/>
        <v>9574.5558899999996</v>
      </c>
      <c r="H168" s="2">
        <f t="shared" si="1"/>
        <v>0.75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5136.24</v>
      </c>
      <c r="D169" s="1">
        <f>'PR-RAS'!E173</f>
        <v>7817.96</v>
      </c>
      <c r="E169" s="1">
        <v>0</v>
      </c>
      <c r="F169" s="1">
        <v>0</v>
      </c>
      <c r="G169" s="2">
        <f t="shared" si="0"/>
        <v>3489.7228800000003</v>
      </c>
      <c r="H169" s="2">
        <f t="shared" si="1"/>
        <v>0.27999999999974534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2508.88</v>
      </c>
      <c r="D170" s="1">
        <f>'PR-RAS'!E174</f>
        <v>69.510000000000005</v>
      </c>
      <c r="E170" s="1">
        <v>0</v>
      </c>
      <c r="F170" s="1">
        <v>0</v>
      </c>
      <c r="G170" s="2">
        <f t="shared" si="0"/>
        <v>447.49510000000004</v>
      </c>
      <c r="H170" s="2">
        <f t="shared" si="1"/>
        <v>0.60999999999988574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634.01</v>
      </c>
      <c r="D172" s="1">
        <f>'PR-RAS'!E176</f>
        <v>799.46</v>
      </c>
      <c r="E172" s="1">
        <v>0</v>
      </c>
      <c r="F172" s="1">
        <v>0</v>
      </c>
      <c r="G172" s="2">
        <f t="shared" si="0"/>
        <v>381.83103000000006</v>
      </c>
      <c r="H172" s="2">
        <f t="shared" si="1"/>
        <v>0.47000000000002728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41556.57</v>
      </c>
      <c r="D173" s="1">
        <f>'PR-RAS'!E177</f>
        <v>35085.83</v>
      </c>
      <c r="E173" s="1">
        <v>0</v>
      </c>
      <c r="F173" s="1">
        <v>0</v>
      </c>
      <c r="G173" s="2">
        <f t="shared" si="0"/>
        <v>19217.255560000001</v>
      </c>
      <c r="H173" s="2">
        <f t="shared" si="1"/>
        <v>0.59999999999854481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1841.96</v>
      </c>
      <c r="D174" s="1">
        <f>'PR-RAS'!E178</f>
        <v>1716.71</v>
      </c>
      <c r="E174" s="1">
        <v>0</v>
      </c>
      <c r="F174" s="1">
        <v>0</v>
      </c>
      <c r="G174" s="2">
        <f t="shared" si="0"/>
        <v>912.64073999999994</v>
      </c>
      <c r="H174" s="2">
        <f t="shared" si="1"/>
        <v>0.32999999999992724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15998.55</v>
      </c>
      <c r="D175" s="1">
        <f>'PR-RAS'!E179</f>
        <v>3195.3</v>
      </c>
      <c r="E175" s="1">
        <v>0</v>
      </c>
      <c r="F175" s="1">
        <v>0</v>
      </c>
      <c r="G175" s="2">
        <f t="shared" si="0"/>
        <v>3895.7121000000002</v>
      </c>
      <c r="H175" s="2">
        <f t="shared" si="1"/>
        <v>0.75000000000090949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5850.27</v>
      </c>
      <c r="D177" s="1">
        <f>'PR-RAS'!E181</f>
        <v>7291.89</v>
      </c>
      <c r="E177" s="1">
        <v>0</v>
      </c>
      <c r="F177" s="1">
        <v>0</v>
      </c>
      <c r="G177" s="2">
        <f t="shared" si="0"/>
        <v>3596.3928000000001</v>
      </c>
      <c r="H177" s="2">
        <f t="shared" si="1"/>
        <v>0.38000000000010914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2707.59</v>
      </c>
      <c r="D179" s="1">
        <f>'PR-RAS'!E183</f>
        <v>2707.59</v>
      </c>
      <c r="E179" s="1">
        <v>0</v>
      </c>
      <c r="F179" s="1">
        <v>0</v>
      </c>
      <c r="G179" s="2">
        <f t="shared" si="0"/>
        <v>1445.8530599999999</v>
      </c>
      <c r="H179" s="2">
        <f t="shared" si="1"/>
        <v>0.81999999999970896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717.1</v>
      </c>
      <c r="D180" s="1">
        <f>'PR-RAS'!E184</f>
        <v>182.59</v>
      </c>
      <c r="E180" s="1">
        <v>0</v>
      </c>
      <c r="F180" s="1">
        <v>0</v>
      </c>
      <c r="G180" s="2">
        <f t="shared" si="0"/>
        <v>193.72811999999999</v>
      </c>
      <c r="H180" s="2">
        <f t="shared" si="1"/>
        <v>0.51000000000001933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13440.19</v>
      </c>
      <c r="D181" s="1">
        <f>'PR-RAS'!E185</f>
        <v>10911.35</v>
      </c>
      <c r="E181" s="1">
        <v>0</v>
      </c>
      <c r="F181" s="1">
        <v>0</v>
      </c>
      <c r="G181" s="2">
        <f t="shared" si="0"/>
        <v>6347.3202000000001</v>
      </c>
      <c r="H181" s="2">
        <f t="shared" si="1"/>
        <v>0.54000000000087311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1000.91</v>
      </c>
      <c r="D182" s="1">
        <f>'PR-RAS'!E186</f>
        <v>9080.4</v>
      </c>
      <c r="E182" s="1">
        <v>0</v>
      </c>
      <c r="F182" s="1">
        <v>0</v>
      </c>
      <c r="G182" s="2">
        <f t="shared" si="0"/>
        <v>3468.2695099999996</v>
      </c>
      <c r="H182" s="2">
        <f t="shared" si="1"/>
        <v>0.48999999999966803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3363.11</v>
      </c>
      <c r="D184" s="1">
        <f>'PR-RAS'!E188</f>
        <v>3974.1000000000004</v>
      </c>
      <c r="E184" s="1">
        <v>0</v>
      </c>
      <c r="F184" s="1">
        <v>0</v>
      </c>
      <c r="G184" s="2">
        <f t="shared" si="0"/>
        <v>2069.9697300000003</v>
      </c>
      <c r="H184" s="2">
        <f t="shared" si="1"/>
        <v>0.21000000000049113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100</v>
      </c>
      <c r="D185" s="1">
        <f>'PR-RAS'!E189</f>
        <v>100</v>
      </c>
      <c r="E185" s="1">
        <v>0</v>
      </c>
      <c r="F185" s="1">
        <v>0</v>
      </c>
      <c r="G185" s="2">
        <f t="shared" si="0"/>
        <v>55.199999999999996</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2519.5100000000002</v>
      </c>
      <c r="D186" s="1">
        <f>'PR-RAS'!E190</f>
        <v>2640.46</v>
      </c>
      <c r="E186" s="1">
        <v>0</v>
      </c>
      <c r="F186" s="1">
        <v>0</v>
      </c>
      <c r="G186" s="2">
        <f t="shared" si="0"/>
        <v>1443.0795499999999</v>
      </c>
      <c r="H186" s="2">
        <f t="shared" si="1"/>
        <v>0.9499999999998181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436.4</v>
      </c>
      <c r="D187" s="1">
        <f>'PR-RAS'!E191</f>
        <v>650.07000000000005</v>
      </c>
      <c r="E187" s="1">
        <v>0</v>
      </c>
      <c r="F187" s="1">
        <v>0</v>
      </c>
      <c r="G187" s="2">
        <f t="shared" si="0"/>
        <v>322.99644000000001</v>
      </c>
      <c r="H187" s="2">
        <f t="shared" si="1"/>
        <v>0.47000000000002728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35</v>
      </c>
      <c r="E188" s="1">
        <v>0</v>
      </c>
      <c r="F188" s="1">
        <v>0</v>
      </c>
      <c r="G188" s="2">
        <f t="shared" si="0"/>
        <v>19.635000000000002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272.2</v>
      </c>
      <c r="D191" s="1">
        <f>'PR-RAS'!E195</f>
        <v>548.57000000000005</v>
      </c>
      <c r="E191" s="1">
        <v>0</v>
      </c>
      <c r="F191" s="1">
        <v>0</v>
      </c>
      <c r="G191" s="2">
        <f t="shared" si="0"/>
        <v>260.17460000000005</v>
      </c>
      <c r="H191" s="2">
        <f t="shared" si="1"/>
        <v>0.62999999999993861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533.62</v>
      </c>
      <c r="D192" s="1">
        <f>'PR-RAS'!E196</f>
        <v>700.95</v>
      </c>
      <c r="E192" s="1">
        <v>0</v>
      </c>
      <c r="F192" s="1">
        <v>0</v>
      </c>
      <c r="G192" s="2">
        <f t="shared" si="0"/>
        <v>369.68432000000001</v>
      </c>
      <c r="H192" s="2">
        <f t="shared" si="1"/>
        <v>0.42999999999994998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533.62</v>
      </c>
      <c r="D206" s="1">
        <f>'PR-RAS'!E210</f>
        <v>700.95</v>
      </c>
      <c r="E206" s="1">
        <v>0</v>
      </c>
      <c r="F206" s="1">
        <v>0</v>
      </c>
      <c r="G206" s="2">
        <f t="shared" si="0"/>
        <v>396.78159999999997</v>
      </c>
      <c r="H206" s="2">
        <f t="shared" si="1"/>
        <v>0.42999999999994998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533.62</v>
      </c>
      <c r="D207" s="1">
        <f>'PR-RAS'!E211</f>
        <v>700.95</v>
      </c>
      <c r="E207" s="1">
        <v>0</v>
      </c>
      <c r="F207" s="1">
        <v>0</v>
      </c>
      <c r="G207" s="2">
        <f t="shared" si="0"/>
        <v>398.71711999999997</v>
      </c>
      <c r="H207" s="2">
        <f t="shared" si="1"/>
        <v>0.42999999999994998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26.76</v>
      </c>
      <c r="D259" s="1">
        <f>'PR-RAS'!E263</f>
        <v>31.5</v>
      </c>
      <c r="E259" s="1">
        <v>0</v>
      </c>
      <c r="F259" s="1">
        <v>0</v>
      </c>
      <c r="G259" s="2">
        <f t="shared" si="0"/>
        <v>23.158080000000002</v>
      </c>
      <c r="H259" s="2">
        <f t="shared" si="1"/>
        <v>0.73999999999999844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26.76</v>
      </c>
      <c r="D260" s="1">
        <f>'PR-RAS'!E264</f>
        <v>31.5</v>
      </c>
      <c r="E260" s="1">
        <v>0</v>
      </c>
      <c r="F260" s="1">
        <v>0</v>
      </c>
      <c r="G260" s="2">
        <f t="shared" si="0"/>
        <v>23.247840000000004</v>
      </c>
      <c r="H260" s="2">
        <f t="shared" si="1"/>
        <v>0.73999999999999844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26.76</v>
      </c>
      <c r="D262" s="1">
        <f>'PR-RAS'!E266</f>
        <v>31.5</v>
      </c>
      <c r="E262" s="1">
        <v>0</v>
      </c>
      <c r="F262" s="1">
        <v>0</v>
      </c>
      <c r="G262" s="2">
        <f t="shared" si="0"/>
        <v>23.427360000000004</v>
      </c>
      <c r="H262" s="2">
        <f t="shared" si="1"/>
        <v>0.73999999999999844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1201760.0900000001</v>
      </c>
      <c r="D285" s="1">
        <f>'PR-RAS'!E289</f>
        <v>1464191.3599999999</v>
      </c>
      <c r="E285" s="1">
        <v>0</v>
      </c>
      <c r="F285" s="1">
        <v>0</v>
      </c>
      <c r="G285" s="2">
        <f t="shared" si="8"/>
        <v>1172960.5580399998</v>
      </c>
      <c r="H285" s="2">
        <f t="shared" si="9"/>
        <v>0.44999999995343387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7866.9699999997392</v>
      </c>
      <c r="D286" s="1">
        <f>'PR-RAS'!E290</f>
        <v>16096.479999999981</v>
      </c>
      <c r="E286" s="1">
        <v>0</v>
      </c>
      <c r="F286" s="1">
        <v>0</v>
      </c>
      <c r="G286" s="2">
        <f t="shared" si="8"/>
        <v>11417.080049999915</v>
      </c>
      <c r="H286" s="2">
        <f t="shared" si="9"/>
        <v>0.51000000024214387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2774.52</v>
      </c>
      <c r="D288" s="1">
        <f>'PR-RAS'!E292</f>
        <v>9830.86</v>
      </c>
      <c r="E288" s="1">
        <v>0</v>
      </c>
      <c r="F288" s="1">
        <v>0</v>
      </c>
      <c r="G288" s="2">
        <f t="shared" si="8"/>
        <v>6439.2008800000003</v>
      </c>
      <c r="H288" s="2">
        <f t="shared" si="9"/>
        <v>0.61999999999943611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12627.56</v>
      </c>
      <c r="D345" s="1">
        <f>'PR-RAS'!E350</f>
        <v>1165.79</v>
      </c>
      <c r="E345" s="1">
        <v>0</v>
      </c>
      <c r="F345" s="1">
        <v>0</v>
      </c>
      <c r="G345" s="2">
        <f t="shared" si="8"/>
        <v>5145.9441599999991</v>
      </c>
      <c r="H345" s="2">
        <f t="shared" si="9"/>
        <v>0.6500000000005457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387.5</v>
      </c>
      <c r="D346" s="1">
        <f>'PR-RAS'!E351</f>
        <v>0</v>
      </c>
      <c r="E346" s="1">
        <v>0</v>
      </c>
      <c r="F346" s="1">
        <v>0</v>
      </c>
      <c r="G346" s="2">
        <f t="shared" si="8"/>
        <v>133.6875</v>
      </c>
      <c r="H346" s="2">
        <f t="shared" si="9"/>
        <v>0.5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387.5</v>
      </c>
      <c r="D351" s="1">
        <f>'PR-RAS'!E356</f>
        <v>0</v>
      </c>
      <c r="E351" s="1">
        <v>0</v>
      </c>
      <c r="F351" s="1">
        <v>0</v>
      </c>
      <c r="G351" s="2">
        <f t="shared" si="8"/>
        <v>135.625</v>
      </c>
      <c r="H351" s="2">
        <f t="shared" si="9"/>
        <v>0.5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387.5</v>
      </c>
      <c r="D354" s="1">
        <f>'PR-RAS'!E359</f>
        <v>0</v>
      </c>
      <c r="E354" s="1">
        <v>0</v>
      </c>
      <c r="F354" s="1">
        <v>0</v>
      </c>
      <c r="G354" s="2">
        <f t="shared" si="8"/>
        <v>136.78749999999999</v>
      </c>
      <c r="H354" s="2">
        <f t="shared" si="9"/>
        <v>0.5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12240.06</v>
      </c>
      <c r="D358" s="1">
        <f>'PR-RAS'!E363</f>
        <v>1165.79</v>
      </c>
      <c r="E358" s="1">
        <v>0</v>
      </c>
      <c r="F358" s="1">
        <v>0</v>
      </c>
      <c r="G358" s="2">
        <f t="shared" si="8"/>
        <v>5202.0754799999995</v>
      </c>
      <c r="H358" s="2">
        <f t="shared" si="9"/>
        <v>0.26999999999952706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11429.43</v>
      </c>
      <c r="D364" s="1">
        <f>'PR-RAS'!E369</f>
        <v>0</v>
      </c>
      <c r="E364" s="1">
        <v>0</v>
      </c>
      <c r="F364" s="1">
        <v>0</v>
      </c>
      <c r="G364" s="2">
        <f t="shared" si="8"/>
        <v>4148.8830900000003</v>
      </c>
      <c r="H364" s="2">
        <f t="shared" si="9"/>
        <v>0.43000000000029104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8998</v>
      </c>
      <c r="D365" s="1">
        <f>'PR-RAS'!E370</f>
        <v>0</v>
      </c>
      <c r="E365" s="1">
        <v>0</v>
      </c>
      <c r="F365" s="1">
        <v>0</v>
      </c>
      <c r="G365" s="2">
        <f t="shared" si="8"/>
        <v>3275.2719999999999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565</v>
      </c>
      <c r="D369" s="1">
        <f>'PR-RAS'!E374</f>
        <v>0</v>
      </c>
      <c r="E369" s="1">
        <v>0</v>
      </c>
      <c r="F369" s="1">
        <v>0</v>
      </c>
      <c r="G369" s="2">
        <f t="shared" si="8"/>
        <v>207.92</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1866.43</v>
      </c>
      <c r="D371" s="1">
        <f>'PR-RAS'!E376</f>
        <v>0</v>
      </c>
      <c r="E371" s="1">
        <v>0</v>
      </c>
      <c r="F371" s="1">
        <v>0</v>
      </c>
      <c r="G371" s="2">
        <f t="shared" si="8"/>
        <v>690.57910000000004</v>
      </c>
      <c r="H371" s="2">
        <f t="shared" si="9"/>
        <v>0.43000000000006366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810.63</v>
      </c>
      <c r="D378" s="1">
        <f>'PR-RAS'!E383</f>
        <v>1165.79</v>
      </c>
      <c r="E378" s="1">
        <v>0</v>
      </c>
      <c r="F378" s="1">
        <v>0</v>
      </c>
      <c r="G378" s="2">
        <f t="shared" si="8"/>
        <v>1184.6131700000001</v>
      </c>
      <c r="H378" s="2">
        <f t="shared" si="9"/>
        <v>0.58000000000004093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810.63</v>
      </c>
      <c r="D379" s="1">
        <f>'PR-RAS'!E384</f>
        <v>1165.79</v>
      </c>
      <c r="E379" s="1">
        <v>0</v>
      </c>
      <c r="F379" s="1">
        <v>0</v>
      </c>
      <c r="G379" s="2">
        <f t="shared" si="8"/>
        <v>1187.7553800000001</v>
      </c>
      <c r="H379" s="2">
        <f t="shared" si="9"/>
        <v>0.58000000000004093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12627.56</v>
      </c>
      <c r="D403" s="1">
        <f>'PR-RAS'!E408</f>
        <v>1165.79</v>
      </c>
      <c r="E403" s="1">
        <v>0</v>
      </c>
      <c r="F403" s="1">
        <v>0</v>
      </c>
      <c r="G403" s="2">
        <f t="shared" si="8"/>
        <v>6013.5742799999998</v>
      </c>
      <c r="H403" s="2">
        <f t="shared" si="9"/>
        <v>0.6500000000005457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11816.93</v>
      </c>
      <c r="E405" s="1">
        <v>0</v>
      </c>
      <c r="F405" s="1">
        <v>0</v>
      </c>
      <c r="G405" s="2">
        <f t="shared" si="8"/>
        <v>9548.0794400000013</v>
      </c>
      <c r="H405" s="2">
        <f t="shared" si="9"/>
        <v>6.9999999999708962E-2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1209627.0599999998</v>
      </c>
      <c r="D407" s="1">
        <f>'PR-RAS'!E412</f>
        <v>1480287.8399999999</v>
      </c>
      <c r="E407" s="1">
        <v>0</v>
      </c>
      <c r="F407" s="1">
        <v>0</v>
      </c>
      <c r="G407" s="2">
        <f t="shared" si="8"/>
        <v>1693102.3124399998</v>
      </c>
      <c r="H407" s="2">
        <f t="shared" si="9"/>
        <v>0.21999999997206032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1214387.6500000001</v>
      </c>
      <c r="D408" s="1">
        <f>'PR-RAS'!E413</f>
        <v>1465357.15</v>
      </c>
      <c r="E408" s="1">
        <v>0</v>
      </c>
      <c r="F408" s="1">
        <v>0</v>
      </c>
      <c r="G408" s="2">
        <f t="shared" si="8"/>
        <v>1687056.4936500001</v>
      </c>
      <c r="H408" s="2">
        <f t="shared" si="9"/>
        <v>0.49999999976716936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14930.689999999944</v>
      </c>
      <c r="E409" s="1">
        <v>0</v>
      </c>
      <c r="F409" s="1">
        <v>0</v>
      </c>
      <c r="G409" s="2">
        <f t="shared" si="8"/>
        <v>12183.443039999953</v>
      </c>
      <c r="H409" s="2">
        <f t="shared" si="9"/>
        <v>0.31000000005587935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4760.5900000003166</v>
      </c>
      <c r="D410" s="1">
        <f>'PR-RAS'!E415</f>
        <v>0</v>
      </c>
      <c r="E410" s="1">
        <v>0</v>
      </c>
      <c r="F410" s="1">
        <v>0</v>
      </c>
      <c r="G410" s="2">
        <f t="shared" si="8"/>
        <v>1947.0813100001294</v>
      </c>
      <c r="H410" s="2">
        <f t="shared" si="9"/>
        <v>0.40999999968335032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2774.52</v>
      </c>
      <c r="D411" s="1">
        <f>'PR-RAS'!E416</f>
        <v>0</v>
      </c>
      <c r="E411" s="1">
        <v>0</v>
      </c>
      <c r="F411" s="1">
        <v>0</v>
      </c>
      <c r="G411" s="2">
        <f t="shared" si="8"/>
        <v>1137.5531999999998</v>
      </c>
      <c r="H411" s="2">
        <f t="shared" si="9"/>
        <v>0.48000000000001819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1986.0699999999997</v>
      </c>
      <c r="E412" s="1">
        <v>0</v>
      </c>
      <c r="F412" s="1">
        <v>0</v>
      </c>
      <c r="G412" s="2">
        <f t="shared" si="8"/>
        <v>1632.5495399999998</v>
      </c>
      <c r="H412" s="2">
        <f t="shared" si="9"/>
        <v>6.9999999999708962E-2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1209627.0599999998</v>
      </c>
      <c r="D633" s="1">
        <f>'PR-RAS'!E639</f>
        <v>1480287.8399999999</v>
      </c>
      <c r="E633" s="1">
        <v>0</v>
      </c>
      <c r="F633" s="1">
        <v>0</v>
      </c>
      <c r="G633" s="2">
        <f t="shared" si="10"/>
        <v>2635568.1316799996</v>
      </c>
      <c r="H633" s="2">
        <f t="shared" si="11"/>
        <v>0.21999999997206032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1214387.6500000001</v>
      </c>
      <c r="D634" s="1">
        <f>'PR-RAS'!E640</f>
        <v>1465357.15</v>
      </c>
      <c r="E634" s="1">
        <v>0</v>
      </c>
      <c r="F634" s="1">
        <v>0</v>
      </c>
      <c r="G634" s="2">
        <f t="shared" si="10"/>
        <v>2623849.5343500003</v>
      </c>
      <c r="H634" s="2">
        <f t="shared" si="11"/>
        <v>0.49999999976716936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14930.689999999944</v>
      </c>
      <c r="E635" s="1">
        <v>0</v>
      </c>
      <c r="F635" s="1">
        <v>0</v>
      </c>
      <c r="G635" s="2">
        <f t="shared" si="10"/>
        <v>18932.114919999931</v>
      </c>
      <c r="H635" s="2">
        <f t="shared" si="11"/>
        <v>0.31000000005587935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4760.5900000003166</v>
      </c>
      <c r="D636" s="1">
        <f>'PR-RAS'!E642</f>
        <v>0</v>
      </c>
      <c r="E636" s="1">
        <v>0</v>
      </c>
      <c r="F636" s="1">
        <v>0</v>
      </c>
      <c r="G636" s="2">
        <f t="shared" si="10"/>
        <v>3022.9746500002011</v>
      </c>
      <c r="H636" s="2">
        <f t="shared" si="11"/>
        <v>0.40999999968335032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2774.52</v>
      </c>
      <c r="D637" s="1">
        <f>'PR-RAS'!E643</f>
        <v>0</v>
      </c>
      <c r="E637" s="1">
        <v>0</v>
      </c>
      <c r="F637" s="1">
        <v>0</v>
      </c>
      <c r="G637" s="2">
        <f t="shared" si="10"/>
        <v>1764.5947200000001</v>
      </c>
      <c r="H637" s="2">
        <f t="shared" si="11"/>
        <v>0.48000000000001819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1986.0699999999997</v>
      </c>
      <c r="E638" s="1">
        <v>0</v>
      </c>
      <c r="F638" s="1">
        <v>0</v>
      </c>
      <c r="G638" s="2">
        <f t="shared" si="10"/>
        <v>2530.2531799999997</v>
      </c>
      <c r="H638" s="2">
        <f t="shared" si="11"/>
        <v>6.9999999999708962E-2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12944.619999999944</v>
      </c>
      <c r="E639" s="1">
        <v>0</v>
      </c>
      <c r="F639" s="1">
        <v>0</v>
      </c>
      <c r="G639" s="2">
        <f t="shared" si="10"/>
        <v>16517.335119999931</v>
      </c>
      <c r="H639" s="2">
        <f t="shared" si="11"/>
        <v>0.38000000005558832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1986.0700000003167</v>
      </c>
      <c r="D640" s="1">
        <f>'PR-RAS'!E646</f>
        <v>0</v>
      </c>
      <c r="E640" s="1">
        <v>0</v>
      </c>
      <c r="F640" s="1">
        <v>0</v>
      </c>
      <c r="G640" s="2">
        <f t="shared" si="10"/>
        <v>1269.0987300002023</v>
      </c>
      <c r="H640" s="2">
        <f t="shared" si="11"/>
        <v>7.0000000316667865E-2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95003.7</v>
      </c>
      <c r="D641" s="1">
        <f>'PR-RAS'!E647</f>
        <v>113134.5</v>
      </c>
      <c r="E641" s="1">
        <v>0</v>
      </c>
      <c r="F641" s="1">
        <v>0</v>
      </c>
      <c r="G641" s="2">
        <f t="shared" si="10"/>
        <v>205614.52800000002</v>
      </c>
      <c r="H641" s="2">
        <f t="shared" si="11"/>
        <v>0.80000000000291038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6032.43</v>
      </c>
      <c r="D642" s="1">
        <f>'PR-RAS'!E649</f>
        <v>1941.36</v>
      </c>
      <c r="E642" s="1">
        <v>0</v>
      </c>
      <c r="F642" s="1">
        <v>0</v>
      </c>
      <c r="G642" s="2">
        <f t="shared" si="10"/>
        <v>6355.6111499999997</v>
      </c>
      <c r="H642" s="2">
        <f t="shared" si="11"/>
        <v>0.79000000000019099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131836.88</v>
      </c>
      <c r="D643" s="1">
        <f>'PR-RAS'!E650</f>
        <v>149874</v>
      </c>
      <c r="E643" s="1">
        <v>0</v>
      </c>
      <c r="F643" s="1">
        <v>0</v>
      </c>
      <c r="G643" s="2">
        <f t="shared" si="10"/>
        <v>277077.49296</v>
      </c>
      <c r="H643" s="2">
        <f t="shared" si="11"/>
        <v>0.11999999999534339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135927.95000000001</v>
      </c>
      <c r="D644" s="1">
        <f>'PR-RAS'!E651</f>
        <v>135803.95000000001</v>
      </c>
      <c r="E644" s="1">
        <v>0</v>
      </c>
      <c r="F644" s="1">
        <v>0</v>
      </c>
      <c r="G644" s="2">
        <f t="shared" si="10"/>
        <v>262045.55155000003</v>
      </c>
      <c r="H644" s="2">
        <f t="shared" si="11"/>
        <v>9.9999999976716936E-2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1941.359999999986</v>
      </c>
      <c r="D645" s="1">
        <f>'PR-RAS'!E652</f>
        <v>16011.409999999974</v>
      </c>
      <c r="E645" s="1">
        <v>0</v>
      </c>
      <c r="F645" s="1">
        <v>0</v>
      </c>
      <c r="G645" s="2">
        <f t="shared" si="10"/>
        <v>21872.931919999959</v>
      </c>
      <c r="H645" s="2">
        <f t="shared" si="11"/>
        <v>0.76999999996041879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59</v>
      </c>
      <c r="E647" s="1">
        <v>0</v>
      </c>
      <c r="F647" s="1">
        <v>0</v>
      </c>
      <c r="G647" s="2">
        <f t="shared" si="10"/>
        <v>113.696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v>
      </c>
      <c r="D649" s="1">
        <f>'PR-RAS'!E656</f>
        <v>38</v>
      </c>
      <c r="E649" s="1">
        <v>0</v>
      </c>
      <c r="F649" s="1">
        <v>0</v>
      </c>
      <c r="G649" s="2">
        <f t="shared" si="10"/>
        <v>73.872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1082474.48</v>
      </c>
      <c r="D668" s="1">
        <f>'PR-RAS'!E675</f>
        <v>1346060.02</v>
      </c>
      <c r="E668" s="1">
        <v>0</v>
      </c>
      <c r="F668" s="1">
        <v>0</v>
      </c>
      <c r="G668" s="2">
        <f t="shared" si="10"/>
        <v>2517654.5448400001</v>
      </c>
      <c r="H668" s="2">
        <f t="shared" si="11"/>
        <v>0.5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810.63</v>
      </c>
      <c r="D670" s="1">
        <f>'PR-RAS'!E677</f>
        <v>799.49</v>
      </c>
      <c r="E670" s="1">
        <v>0</v>
      </c>
      <c r="F670" s="1">
        <v>0</v>
      </c>
      <c r="G670" s="2">
        <f t="shared" si="10"/>
        <v>1612.0290900000002</v>
      </c>
      <c r="H670" s="2">
        <f t="shared" si="11"/>
        <v>0.86000000000001364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10565</v>
      </c>
      <c r="D703" s="1">
        <f>'PR-RAS'!E710</f>
        <v>12096</v>
      </c>
      <c r="E703" s="1">
        <v>0</v>
      </c>
      <c r="F703" s="1">
        <v>0</v>
      </c>
      <c r="G703" s="2">
        <f t="shared" si="10"/>
        <v>24399.413999999997</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90.95</v>
      </c>
      <c r="D705" s="1">
        <f>'PR-RAS'!E712</f>
        <v>0</v>
      </c>
      <c r="E705" s="1">
        <v>0</v>
      </c>
      <c r="F705" s="1">
        <v>0</v>
      </c>
      <c r="G705" s="2">
        <f t="shared" si="10"/>
        <v>64.028800000000004</v>
      </c>
      <c r="H705" s="2">
        <f t="shared" si="11"/>
        <v>4.9999999999997158E-2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6110.27</v>
      </c>
      <c r="D710" s="1">
        <f>'PR-RAS'!E717</f>
        <v>3849.4</v>
      </c>
      <c r="E710" s="1">
        <v>0</v>
      </c>
      <c r="F710" s="1">
        <v>0</v>
      </c>
      <c r="G710" s="2">
        <f t="shared" si="10"/>
        <v>9790.6306299999997</v>
      </c>
      <c r="H710" s="2">
        <f t="shared" si="11"/>
        <v>0.67000000000052751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16881.27</v>
      </c>
      <c r="D711" s="1">
        <f>'PR-RAS'!E718</f>
        <v>19618.400000000001</v>
      </c>
      <c r="E711" s="1">
        <v>0</v>
      </c>
      <c r="F711" s="1">
        <v>0</v>
      </c>
      <c r="G711" s="2">
        <f t="shared" si="10"/>
        <v>39843.829700000002</v>
      </c>
      <c r="H711" s="2">
        <f t="shared" si="11"/>
        <v>0.67000000000189175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2707.59</v>
      </c>
      <c r="D713" s="1">
        <f>'PR-RAS'!E720</f>
        <v>2707.59</v>
      </c>
      <c r="E713" s="1">
        <v>0</v>
      </c>
      <c r="F713" s="1">
        <v>0</v>
      </c>
      <c r="G713" s="2">
        <f t="shared" si="10"/>
        <v>5783.4122399999997</v>
      </c>
      <c r="H713" s="2">
        <f t="shared" si="11"/>
        <v>0.81999999999970896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186.16</v>
      </c>
      <c r="D715" s="1">
        <f>'PR-RAS'!E722</f>
        <v>182.59</v>
      </c>
      <c r="E715" s="1">
        <v>0</v>
      </c>
      <c r="F715" s="1">
        <v>0</v>
      </c>
      <c r="G715" s="2">
        <f t="shared" si="10"/>
        <v>393.65676000000002</v>
      </c>
      <c r="H715" s="2">
        <f t="shared" si="11"/>
        <v>0.56999999999999318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604892.43000000005</v>
      </c>
      <c r="D984" s="6">
        <f>BILANCA!E6</f>
        <v>622658.66000000015</v>
      </c>
      <c r="E984" s="6">
        <v>0</v>
      </c>
      <c r="F984" s="6">
        <v>0</v>
      </c>
      <c r="G984" s="7">
        <f t="shared" ref="G984:G1241" si="22">B984/1000*C984+B984/500*D984</f>
        <v>1850.2097500000004</v>
      </c>
      <c r="H984" s="7">
        <f t="shared" si="19"/>
        <v>0.76999999990221113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496843.98000000004</v>
      </c>
      <c r="D985" s="1">
        <f>BILANCA!E7</f>
        <v>489433.50000000012</v>
      </c>
      <c r="E985" s="1">
        <v>0</v>
      </c>
      <c r="F985" s="1">
        <v>0</v>
      </c>
      <c r="G985" s="2">
        <f t="shared" si="22"/>
        <v>2951.4219600000006</v>
      </c>
      <c r="H985" s="2">
        <f t="shared" si="19"/>
        <v>0.51999999984400347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878.91</v>
      </c>
      <c r="D986" s="1">
        <f>BILANCA!E8</f>
        <v>794.9</v>
      </c>
      <c r="E986" s="1">
        <v>0</v>
      </c>
      <c r="F986" s="1">
        <v>0</v>
      </c>
      <c r="G986" s="2">
        <f t="shared" si="22"/>
        <v>7.4061300000000001</v>
      </c>
      <c r="H986" s="2">
        <f t="shared" si="19"/>
        <v>0.19000000000005457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1105.52</v>
      </c>
      <c r="D988" s="1">
        <f>BILANCA!E10</f>
        <v>1105.52</v>
      </c>
      <c r="E988" s="1">
        <v>0</v>
      </c>
      <c r="F988" s="1">
        <v>0</v>
      </c>
      <c r="G988" s="2">
        <f t="shared" si="22"/>
        <v>16.582799999999999</v>
      </c>
      <c r="H988" s="2">
        <f t="shared" si="19"/>
        <v>0.96000000000003638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226.61</v>
      </c>
      <c r="D989" s="1">
        <f>BILANCA!E11</f>
        <v>310.62</v>
      </c>
      <c r="E989" s="1">
        <v>0</v>
      </c>
      <c r="F989" s="1">
        <v>0</v>
      </c>
      <c r="G989" s="2">
        <f t="shared" si="22"/>
        <v>5.0871000000000004</v>
      </c>
      <c r="H989" s="2">
        <f t="shared" si="19"/>
        <v>0.76999999999998181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495965.07000000007</v>
      </c>
      <c r="D990" s="1">
        <f>BILANCA!E12</f>
        <v>488638.60000000009</v>
      </c>
      <c r="E990" s="1">
        <v>0</v>
      </c>
      <c r="F990" s="1">
        <v>0</v>
      </c>
      <c r="G990" s="2">
        <f t="shared" si="22"/>
        <v>10312.695890000003</v>
      </c>
      <c r="H990" s="2">
        <f t="shared" si="19"/>
        <v>0.46999999997206032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460739.27000000014</v>
      </c>
      <c r="D991" s="1">
        <f>BILANCA!E13</f>
        <v>443313.6100000001</v>
      </c>
      <c r="E991" s="1">
        <v>0</v>
      </c>
      <c r="F991" s="1">
        <v>0</v>
      </c>
      <c r="G991" s="2">
        <f t="shared" si="22"/>
        <v>10778.931920000003</v>
      </c>
      <c r="H991" s="2">
        <f t="shared" si="19"/>
        <v>0.66000000003259629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1394053.11</v>
      </c>
      <c r="D993" s="1">
        <f>BILANCA!E15</f>
        <v>1394053.11</v>
      </c>
      <c r="E993" s="1">
        <v>0</v>
      </c>
      <c r="F993" s="1">
        <v>0</v>
      </c>
      <c r="G993" s="2">
        <f t="shared" si="22"/>
        <v>41821.593300000008</v>
      </c>
      <c r="H993" s="2">
        <f t="shared" si="19"/>
        <v>0.22000000020489097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933313.84</v>
      </c>
      <c r="D996" s="1">
        <f>BILANCA!E18</f>
        <v>950739.5</v>
      </c>
      <c r="E996" s="1">
        <v>0</v>
      </c>
      <c r="F996" s="1">
        <v>0</v>
      </c>
      <c r="G996" s="2">
        <f t="shared" si="22"/>
        <v>36852.306919999995</v>
      </c>
      <c r="H996" s="2">
        <f t="shared" si="19"/>
        <v>0.66000000003259629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32750.579999999958</v>
      </c>
      <c r="D997" s="1">
        <f>BILANCA!E19</f>
        <v>41890.489999999991</v>
      </c>
      <c r="E997" s="1">
        <v>0</v>
      </c>
      <c r="F997" s="1">
        <v>0</v>
      </c>
      <c r="G997" s="2">
        <f t="shared" si="22"/>
        <v>1631.4418399999993</v>
      </c>
      <c r="H997" s="2">
        <f t="shared" si="19"/>
        <v>0.91000000003259629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334913.07</v>
      </c>
      <c r="D998" s="1">
        <f>BILANCA!E20</f>
        <v>362022.14</v>
      </c>
      <c r="E998" s="1">
        <v>0</v>
      </c>
      <c r="F998" s="1">
        <v>0</v>
      </c>
      <c r="G998" s="2">
        <f t="shared" si="22"/>
        <v>15884.360249999998</v>
      </c>
      <c r="H998" s="2">
        <f t="shared" si="19"/>
        <v>0.21000000002095476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4071.92</v>
      </c>
      <c r="D999" s="1">
        <f>BILANCA!E21</f>
        <v>29941</v>
      </c>
      <c r="E999" s="1">
        <v>0</v>
      </c>
      <c r="F999" s="1">
        <v>0</v>
      </c>
      <c r="G999" s="2">
        <f t="shared" si="22"/>
        <v>1023.2627199999999</v>
      </c>
      <c r="H999" s="2">
        <f t="shared" si="19"/>
        <v>7.999999999992724E-2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1036.3</v>
      </c>
      <c r="D1000" s="1">
        <f>BILANCA!E22</f>
        <v>1036.3</v>
      </c>
      <c r="E1000" s="1">
        <v>0</v>
      </c>
      <c r="F1000" s="1">
        <v>0</v>
      </c>
      <c r="G1000" s="2">
        <f t="shared" si="22"/>
        <v>52.851300000000002</v>
      </c>
      <c r="H1000" s="2">
        <f t="shared" si="19"/>
        <v>0.59999999999990905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31210.83</v>
      </c>
      <c r="D1002" s="1">
        <f>BILANCA!E24</f>
        <v>31210.83</v>
      </c>
      <c r="E1002" s="1">
        <v>0</v>
      </c>
      <c r="F1002" s="1">
        <v>0</v>
      </c>
      <c r="G1002" s="2">
        <f t="shared" si="22"/>
        <v>1779.01731</v>
      </c>
      <c r="H1002" s="2">
        <f t="shared" si="19"/>
        <v>0.33999999999650754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401480.51</v>
      </c>
      <c r="D1004" s="1">
        <f>BILANCA!E26</f>
        <v>404965.02</v>
      </c>
      <c r="E1004" s="1">
        <v>0</v>
      </c>
      <c r="F1004" s="1">
        <v>0</v>
      </c>
      <c r="G1004" s="2">
        <f t="shared" si="22"/>
        <v>25439.621550000003</v>
      </c>
      <c r="H1004" s="2">
        <f t="shared" si="19"/>
        <v>0.51000000000931323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739962.05</v>
      </c>
      <c r="D1006" s="1">
        <f>BILANCA!E28</f>
        <v>787284.8</v>
      </c>
      <c r="E1006" s="1">
        <v>0</v>
      </c>
      <c r="F1006" s="1">
        <v>0</v>
      </c>
      <c r="G1006" s="2">
        <f t="shared" si="22"/>
        <v>53234.22795</v>
      </c>
      <c r="H1006" s="2">
        <f t="shared" si="19"/>
        <v>0.25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2475.2200000000012</v>
      </c>
      <c r="D1013" s="1">
        <f>BILANCA!E35</f>
        <v>3434.5</v>
      </c>
      <c r="E1013" s="1">
        <v>0</v>
      </c>
      <c r="F1013" s="1">
        <v>0</v>
      </c>
      <c r="G1013" s="2">
        <f t="shared" si="22"/>
        <v>280.32660000000004</v>
      </c>
      <c r="H1013" s="2">
        <f t="shared" si="19"/>
        <v>0.72000000000116415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20583.400000000001</v>
      </c>
      <c r="D1014" s="1">
        <f>BILANCA!E36</f>
        <v>21751.3</v>
      </c>
      <c r="E1014" s="1">
        <v>0</v>
      </c>
      <c r="F1014" s="1">
        <v>0</v>
      </c>
      <c r="G1014" s="2">
        <f t="shared" si="22"/>
        <v>1986.6660000000002</v>
      </c>
      <c r="H1014" s="2">
        <f t="shared" si="19"/>
        <v>0.7000000000007276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18108.18</v>
      </c>
      <c r="D1018" s="1">
        <f>BILANCA!E40</f>
        <v>18316.8</v>
      </c>
      <c r="E1018" s="1">
        <v>0</v>
      </c>
      <c r="F1018" s="1">
        <v>0</v>
      </c>
      <c r="G1018" s="2">
        <f t="shared" si="22"/>
        <v>1915.9623000000001</v>
      </c>
      <c r="H1018" s="2">
        <f t="shared" si="19"/>
        <v>0.38000000000101863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23948.639999999999</v>
      </c>
      <c r="D1025" s="1">
        <f>BILANCA!E47</f>
        <v>23948.639999999999</v>
      </c>
      <c r="E1025" s="1">
        <v>0</v>
      </c>
      <c r="F1025" s="1">
        <v>0</v>
      </c>
      <c r="G1025" s="2">
        <f t="shared" si="22"/>
        <v>3017.52864</v>
      </c>
      <c r="H1025" s="2">
        <f t="shared" si="19"/>
        <v>0.72000000000116415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23948.639999999999</v>
      </c>
      <c r="D1028" s="1">
        <f>BILANCA!E50</f>
        <v>23948.639999999999</v>
      </c>
      <c r="E1028" s="1">
        <v>0</v>
      </c>
      <c r="F1028" s="1">
        <v>0</v>
      </c>
      <c r="G1028" s="2">
        <f t="shared" si="22"/>
        <v>3233.0663999999997</v>
      </c>
      <c r="H1028" s="2">
        <f t="shared" si="19"/>
        <v>0.72000000000116415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34305.71</v>
      </c>
      <c r="D1032" s="1">
        <f>BILANCA!E54</f>
        <v>34278</v>
      </c>
      <c r="E1032" s="1">
        <v>0</v>
      </c>
      <c r="F1032" s="1">
        <v>0</v>
      </c>
      <c r="G1032" s="2">
        <f t="shared" si="22"/>
        <v>5040.22379</v>
      </c>
      <c r="H1032" s="2">
        <f t="shared" si="19"/>
        <v>0.29000000000087311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34305.71</v>
      </c>
      <c r="D1033" s="1">
        <f>BILANCA!E55</f>
        <v>34278</v>
      </c>
      <c r="E1033" s="1">
        <v>0</v>
      </c>
      <c r="F1033" s="1">
        <v>0</v>
      </c>
      <c r="G1033" s="2">
        <f t="shared" si="22"/>
        <v>5143.0855000000001</v>
      </c>
      <c r="H1033" s="2">
        <f t="shared" si="19"/>
        <v>0.29000000000087311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108048.45</v>
      </c>
      <c r="D1046" s="1">
        <f>BILANCA!E68</f>
        <v>133225.16</v>
      </c>
      <c r="E1046" s="1">
        <v>0</v>
      </c>
      <c r="F1046" s="1">
        <v>0</v>
      </c>
      <c r="G1046" s="2">
        <f t="shared" si="22"/>
        <v>23593.422510000004</v>
      </c>
      <c r="H1046" s="2">
        <f t="shared" si="19"/>
        <v>0.61000000000058208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1941.3600000000001</v>
      </c>
      <c r="D1047" s="1">
        <f>BILANCA!E69</f>
        <v>16011.41</v>
      </c>
      <c r="E1047" s="1">
        <v>0</v>
      </c>
      <c r="F1047" s="1">
        <v>0</v>
      </c>
      <c r="G1047" s="2">
        <f t="shared" si="22"/>
        <v>2173.7075200000004</v>
      </c>
      <c r="H1047" s="2">
        <f t="shared" si="19"/>
        <v>0.76999999999998181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1848.44</v>
      </c>
      <c r="D1048" s="1">
        <f>BILANCA!E70</f>
        <v>15534.72</v>
      </c>
      <c r="E1048" s="1">
        <v>0</v>
      </c>
      <c r="F1048" s="1">
        <v>0</v>
      </c>
      <c r="G1048" s="2">
        <f t="shared" si="22"/>
        <v>2139.6622000000002</v>
      </c>
      <c r="H1048" s="2">
        <f t="shared" si="19"/>
        <v>0.72000000000070941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1848.44</v>
      </c>
      <c r="D1050" s="1">
        <f>BILANCA!E72</f>
        <v>15534.72</v>
      </c>
      <c r="E1050" s="1">
        <v>0</v>
      </c>
      <c r="F1050" s="1">
        <v>0</v>
      </c>
      <c r="G1050" s="2">
        <f t="shared" si="22"/>
        <v>2205.4979600000001</v>
      </c>
      <c r="H1050" s="2">
        <f t="shared" si="19"/>
        <v>0.72000000000070941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92.92</v>
      </c>
      <c r="D1054" s="1">
        <f>BILANCA!E76</f>
        <v>476.69</v>
      </c>
      <c r="E1054" s="1">
        <v>0</v>
      </c>
      <c r="F1054" s="1">
        <v>0</v>
      </c>
      <c r="G1054" s="2">
        <f t="shared" si="22"/>
        <v>74.287299999999988</v>
      </c>
      <c r="H1054" s="2">
        <f t="shared" si="19"/>
        <v>0.39000000000000057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11103.39</v>
      </c>
      <c r="D1056" s="1">
        <f>BILANCA!E78</f>
        <v>4079.25</v>
      </c>
      <c r="E1056" s="1">
        <v>0</v>
      </c>
      <c r="F1056" s="1">
        <v>0</v>
      </c>
      <c r="G1056" s="2">
        <f t="shared" si="22"/>
        <v>1406.1179699999998</v>
      </c>
      <c r="H1056" s="2">
        <f t="shared" si="19"/>
        <v>0.63999999999941792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66.92</v>
      </c>
      <c r="E1062" s="1">
        <v>0</v>
      </c>
      <c r="F1062" s="1">
        <v>0</v>
      </c>
      <c r="G1062" s="2">
        <f t="shared" si="22"/>
        <v>10.573360000000001</v>
      </c>
      <c r="H1062" s="2">
        <f t="shared" si="19"/>
        <v>7.9999999999998295E-2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11103.39</v>
      </c>
      <c r="D1064" s="1">
        <f>BILANCA!E86</f>
        <v>4012.33</v>
      </c>
      <c r="E1064" s="1">
        <v>0</v>
      </c>
      <c r="F1064" s="1">
        <v>0</v>
      </c>
      <c r="G1064" s="2">
        <f t="shared" si="22"/>
        <v>1549.3720499999999</v>
      </c>
      <c r="H1064" s="2">
        <f t="shared" si="19"/>
        <v>0.71999999999934516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95003.7</v>
      </c>
      <c r="D1148" s="1">
        <f>BILANCA!E170</f>
        <v>113134.5</v>
      </c>
      <c r="E1148" s="1">
        <v>0</v>
      </c>
      <c r="F1148" s="1">
        <v>0</v>
      </c>
      <c r="G1148" s="2">
        <f t="shared" si="22"/>
        <v>53009.995500000005</v>
      </c>
      <c r="H1148" s="2">
        <f t="shared" si="23"/>
        <v>0.80000000000291038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95003.7</v>
      </c>
      <c r="D1151" s="1">
        <f>BILANCA!E173</f>
        <v>113134.5</v>
      </c>
      <c r="E1151" s="1">
        <v>0</v>
      </c>
      <c r="F1151" s="1">
        <v>0</v>
      </c>
      <c r="G1151" s="2">
        <f t="shared" si="22"/>
        <v>53973.813600000001</v>
      </c>
      <c r="H1151" s="2">
        <f t="shared" si="23"/>
        <v>0.80000000000291038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604892.42999999993</v>
      </c>
      <c r="D1152" s="1">
        <f>BILANCA!E175</f>
        <v>622658.66</v>
      </c>
      <c r="E1152" s="1">
        <v>0</v>
      </c>
      <c r="F1152" s="1">
        <v>0</v>
      </c>
      <c r="G1152" s="2">
        <f t="shared" si="22"/>
        <v>312685.44775000005</v>
      </c>
      <c r="H1152" s="2">
        <f t="shared" si="23"/>
        <v>0.76999999990221113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110034.51999999999</v>
      </c>
      <c r="D1153" s="1">
        <f>BILANCA!E176</f>
        <v>120280.54</v>
      </c>
      <c r="E1153" s="1">
        <v>0</v>
      </c>
      <c r="F1153" s="1">
        <v>0</v>
      </c>
      <c r="G1153" s="2">
        <f t="shared" si="22"/>
        <v>59601.252</v>
      </c>
      <c r="H1153" s="2">
        <f t="shared" si="23"/>
        <v>0.94000000001688022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110034.51999999999</v>
      </c>
      <c r="D1154" s="1">
        <f>BILANCA!E177</f>
        <v>120280.54</v>
      </c>
      <c r="E1154" s="1">
        <v>0</v>
      </c>
      <c r="F1154" s="1">
        <v>0</v>
      </c>
      <c r="G1154" s="2">
        <f t="shared" si="22"/>
        <v>59951.847600000001</v>
      </c>
      <c r="H1154" s="2">
        <f t="shared" si="23"/>
        <v>0.94000000001688022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95447.52</v>
      </c>
      <c r="D1155" s="1">
        <f>BILANCA!E178</f>
        <v>113759.79</v>
      </c>
      <c r="E1155" s="1">
        <v>0</v>
      </c>
      <c r="F1155" s="1">
        <v>0</v>
      </c>
      <c r="G1155" s="2">
        <f t="shared" si="22"/>
        <v>55550.341199999995</v>
      </c>
      <c r="H1155" s="2">
        <f t="shared" si="23"/>
        <v>0.69000000000232831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4265.8900000000003</v>
      </c>
      <c r="D1156" s="1">
        <f>BILANCA!E179</f>
        <v>2007</v>
      </c>
      <c r="E1156" s="1">
        <v>0</v>
      </c>
      <c r="F1156" s="1">
        <v>0</v>
      </c>
      <c r="G1156" s="2">
        <f t="shared" si="22"/>
        <v>1432.4209699999999</v>
      </c>
      <c r="H1156" s="2">
        <f t="shared" si="23"/>
        <v>0.10999999999967258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39.29</v>
      </c>
      <c r="D1157" s="1">
        <f>BILANCA!E180</f>
        <v>48.79</v>
      </c>
      <c r="E1157" s="1">
        <v>0</v>
      </c>
      <c r="F1157" s="1">
        <v>0</v>
      </c>
      <c r="G1157" s="2">
        <f t="shared" si="22"/>
        <v>23.815379999999998</v>
      </c>
      <c r="H1157" s="2">
        <f t="shared" si="23"/>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39.29</v>
      </c>
      <c r="D1160" s="1">
        <f>BILANCA!E183</f>
        <v>48.79</v>
      </c>
      <c r="E1160" s="1">
        <v>0</v>
      </c>
      <c r="F1160" s="1">
        <v>0</v>
      </c>
      <c r="G1160" s="2">
        <f t="shared" si="22"/>
        <v>24.225989999999996</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10281.82</v>
      </c>
      <c r="D1165" s="1">
        <f>BILANCA!E188</f>
        <v>4464.96</v>
      </c>
      <c r="E1165" s="1">
        <v>0</v>
      </c>
      <c r="F1165" s="1">
        <v>0</v>
      </c>
      <c r="G1165" s="2">
        <f t="shared" si="22"/>
        <v>3496.5366799999997</v>
      </c>
      <c r="H1165" s="2">
        <f t="shared" si="23"/>
        <v>0.22000000000025466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494857.91</v>
      </c>
      <c r="D1214" s="1">
        <f>BILANCA!E237</f>
        <v>502378.12</v>
      </c>
      <c r="E1214" s="1">
        <v>0</v>
      </c>
      <c r="F1214" s="1">
        <v>0</v>
      </c>
      <c r="G1214" s="2">
        <f t="shared" si="22"/>
        <v>346410.86864999996</v>
      </c>
      <c r="H1214" s="2">
        <f t="shared" si="23"/>
        <v>0.21000000002095476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496843.98</v>
      </c>
      <c r="D1215" s="1">
        <f>BILANCA!E238</f>
        <v>489433.5</v>
      </c>
      <c r="E1215" s="1">
        <v>0</v>
      </c>
      <c r="F1215" s="1">
        <v>0</v>
      </c>
      <c r="G1215" s="2">
        <f t="shared" si="22"/>
        <v>342364.94735999999</v>
      </c>
      <c r="H1215" s="2">
        <f t="shared" si="23"/>
        <v>0.52000000001862645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496843.98</v>
      </c>
      <c r="D1216" s="1">
        <f>BILANCA!E239</f>
        <v>489433.5</v>
      </c>
      <c r="E1216" s="1">
        <v>0</v>
      </c>
      <c r="F1216" s="1">
        <v>0</v>
      </c>
      <c r="G1216" s="2">
        <f t="shared" si="22"/>
        <v>343840.65833999997</v>
      </c>
      <c r="H1216" s="2">
        <f t="shared" si="23"/>
        <v>0.52000000001862645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451083.82</v>
      </c>
      <c r="D1217" s="1">
        <f>BILANCA!E240</f>
        <v>453233.95</v>
      </c>
      <c r="E1217" s="1">
        <v>0</v>
      </c>
      <c r="F1217" s="1">
        <v>0</v>
      </c>
      <c r="G1217" s="2">
        <f t="shared" si="22"/>
        <v>317667.10248</v>
      </c>
      <c r="H1217" s="2">
        <f t="shared" si="23"/>
        <v>0.22999999998137355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45760.160000000003</v>
      </c>
      <c r="D1218" s="1">
        <f>BILANCA!E241</f>
        <v>36199.550000000003</v>
      </c>
      <c r="E1218" s="1">
        <v>0</v>
      </c>
      <c r="F1218" s="1">
        <v>0</v>
      </c>
      <c r="G1218" s="2">
        <f t="shared" si="22"/>
        <v>27767.426099999997</v>
      </c>
      <c r="H1218" s="2">
        <f t="shared" si="23"/>
        <v>0.61000000000058208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-1986.0699999999997</v>
      </c>
      <c r="D1222" s="1">
        <f>BILANCA!E245</f>
        <v>12944.619999999999</v>
      </c>
      <c r="E1222" s="1">
        <v>0</v>
      </c>
      <c r="F1222" s="1">
        <v>0</v>
      </c>
      <c r="G1222" s="2">
        <f t="shared" si="22"/>
        <v>5712.8576299999995</v>
      </c>
      <c r="H1222" s="2">
        <f t="shared" si="23"/>
        <v>0.4500000000007276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9830.86</v>
      </c>
      <c r="D1223" s="1">
        <f>BILANCA!E246</f>
        <v>24901.14</v>
      </c>
      <c r="E1223" s="1">
        <v>0</v>
      </c>
      <c r="F1223" s="1">
        <v>0</v>
      </c>
      <c r="G1223" s="2">
        <f t="shared" si="22"/>
        <v>14311.953599999999</v>
      </c>
      <c r="H1223" s="2">
        <f t="shared" si="23"/>
        <v>0.27999999999883585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9830.86</v>
      </c>
      <c r="D1224" s="1">
        <f>BILANCA!E247</f>
        <v>24901.14</v>
      </c>
      <c r="E1224" s="1">
        <v>0</v>
      </c>
      <c r="F1224" s="1">
        <v>0</v>
      </c>
      <c r="G1224" s="2">
        <f t="shared" si="22"/>
        <v>14371.586739999999</v>
      </c>
      <c r="H1224" s="2">
        <f t="shared" si="23"/>
        <v>0.27999999999883585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11816.93</v>
      </c>
      <c r="D1227" s="1">
        <f>BILANCA!E250</f>
        <v>11956.52</v>
      </c>
      <c r="E1227" s="1">
        <v>0</v>
      </c>
      <c r="F1227" s="1">
        <v>0</v>
      </c>
      <c r="G1227" s="2">
        <f t="shared" si="22"/>
        <v>8718.1126800000002</v>
      </c>
      <c r="H1227" s="2">
        <f t="shared" si="23"/>
        <v>0.5499999999992724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11816.93</v>
      </c>
      <c r="D1229" s="1">
        <f>BILANCA!E252</f>
        <v>11956.52</v>
      </c>
      <c r="E1229" s="1">
        <v>0</v>
      </c>
      <c r="F1229" s="1">
        <v>0</v>
      </c>
      <c r="G1229" s="2">
        <f t="shared" si="22"/>
        <v>8789.5726200000008</v>
      </c>
      <c r="H1229" s="2">
        <f t="shared" si="23"/>
        <v>0.5499999999992724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41097.39</v>
      </c>
      <c r="D1236" s="1">
        <f>BILANCA!E259</f>
        <v>0</v>
      </c>
      <c r="E1236" s="1">
        <v>0</v>
      </c>
      <c r="F1236" s="1">
        <v>0</v>
      </c>
      <c r="G1236" s="2">
        <f t="shared" si="22"/>
        <v>10397.63967</v>
      </c>
      <c r="H1236" s="2">
        <f t="shared" si="23"/>
        <v>0.38999999999941792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41097.39</v>
      </c>
      <c r="D1237" s="1">
        <f>BILANCA!E260</f>
        <v>0</v>
      </c>
      <c r="E1237" s="1">
        <v>0</v>
      </c>
      <c r="F1237" s="1">
        <v>0</v>
      </c>
      <c r="G1237" s="2">
        <f t="shared" si="22"/>
        <v>10438.737059999999</v>
      </c>
      <c r="H1237" s="2">
        <f t="shared" si="23"/>
        <v>0.38999999999941792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10281.82</v>
      </c>
      <c r="D1244" s="1">
        <f>BILANCA!E268</f>
        <v>4012.33</v>
      </c>
      <c r="E1244" s="1">
        <v>0</v>
      </c>
      <c r="F1244" s="1">
        <v>0</v>
      </c>
      <c r="G1244" s="2">
        <f t="shared" si="24"/>
        <v>4777.9912800000002</v>
      </c>
      <c r="H1244" s="2">
        <f t="shared" si="23"/>
        <v>0.51000000000021828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821.57</v>
      </c>
      <c r="D1245" s="1">
        <f>BILANCA!E269</f>
        <v>0</v>
      </c>
      <c r="E1245" s="1">
        <v>0</v>
      </c>
      <c r="F1245" s="1">
        <v>0</v>
      </c>
      <c r="G1245" s="2">
        <f t="shared" si="24"/>
        <v>215.25134000000003</v>
      </c>
      <c r="H1245" s="2">
        <f t="shared" si="23"/>
        <v>0.42999999999994998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1250.07</v>
      </c>
      <c r="D1263" s="1">
        <f>BILANCA!E287</f>
        <v>415.04</v>
      </c>
      <c r="E1263" s="1">
        <v>0</v>
      </c>
      <c r="F1263" s="1">
        <v>0</v>
      </c>
      <c r="G1263" s="2">
        <f t="shared" si="24"/>
        <v>582.44200000000001</v>
      </c>
      <c r="H1263" s="2">
        <f t="shared" si="23"/>
        <v>0.1099999999999568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108784.45</v>
      </c>
      <c r="D1264" s="1">
        <f>BILANCA!E288</f>
        <v>119865.5</v>
      </c>
      <c r="E1264" s="1">
        <v>0</v>
      </c>
      <c r="F1264" s="1">
        <v>0</v>
      </c>
      <c r="G1264" s="2">
        <f t="shared" si="24"/>
        <v>97932.841450000007</v>
      </c>
      <c r="H1264" s="2">
        <f t="shared" si="23"/>
        <v>0.94999999999708962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10281.82</v>
      </c>
      <c r="D1274" s="1">
        <f>BILANCA!E298</f>
        <v>3598.04</v>
      </c>
      <c r="E1274" s="1">
        <v>0</v>
      </c>
      <c r="F1274" s="1">
        <v>0</v>
      </c>
      <c r="G1274" s="2">
        <f t="shared" si="24"/>
        <v>5086.0689000000002</v>
      </c>
      <c r="H1274" s="2">
        <f t="shared" si="23"/>
        <v>0.22000000000025466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800</v>
      </c>
      <c r="E1275" s="1">
        <v>0</v>
      </c>
      <c r="F1275" s="1">
        <v>0</v>
      </c>
      <c r="G1275" s="2">
        <f t="shared" si="24"/>
        <v>467.2</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66.92</v>
      </c>
      <c r="E1278" s="1">
        <v>0</v>
      </c>
      <c r="F1278" s="1">
        <v>0</v>
      </c>
      <c r="G1278" s="2">
        <f t="shared" si="24"/>
        <v>39.482799999999997</v>
      </c>
      <c r="H1278" s="2">
        <f t="shared" si="23"/>
        <v>7.9999999999998295E-2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1214387.6499999999</v>
      </c>
      <c r="D1408" s="1">
        <f>'RAS-funkcijski'!E114</f>
        <v>1465357.15</v>
      </c>
      <c r="E1408" s="1">
        <v>0</v>
      </c>
      <c r="F1408" s="1">
        <v>0</v>
      </c>
      <c r="G1408" s="2">
        <f t="shared" si="24"/>
        <v>455961.2145</v>
      </c>
      <c r="H1408" s="2">
        <f t="shared" si="27"/>
        <v>0.5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1214387.6499999999</v>
      </c>
      <c r="D1412" s="1">
        <f>'RAS-funkcijski'!E118</f>
        <v>1465357.15</v>
      </c>
      <c r="E1412" s="1">
        <v>0</v>
      </c>
      <c r="F1412" s="1">
        <v>0</v>
      </c>
      <c r="G1412" s="2">
        <f t="shared" si="24"/>
        <v>472541.62229999999</v>
      </c>
      <c r="H1412" s="2">
        <f t="shared" si="27"/>
        <v>0.5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1214387.6499999999</v>
      </c>
      <c r="D1414" s="1">
        <f>'RAS-funkcijski'!E120</f>
        <v>1465357.15</v>
      </c>
      <c r="E1414" s="1">
        <v>0</v>
      </c>
      <c r="F1414" s="1">
        <v>0</v>
      </c>
      <c r="G1414" s="2">
        <f t="shared" si="24"/>
        <v>480831.82620000001</v>
      </c>
      <c r="H1414" s="2">
        <f t="shared" si="27"/>
        <v>0.5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1214387.6499999999</v>
      </c>
      <c r="D1435" s="13">
        <f>'RAS-funkcijski'!E141</f>
        <v>1465357.15</v>
      </c>
      <c r="E1435" s="13">
        <v>0</v>
      </c>
      <c r="F1435" s="13">
        <v>0</v>
      </c>
      <c r="G1435" s="14">
        <f t="shared" si="24"/>
        <v>567878.96715000004</v>
      </c>
      <c r="H1435" s="14">
        <f t="shared" si="27"/>
        <v>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36458.74</v>
      </c>
      <c r="D1436" s="6">
        <f>'P-VRIO'!E5</f>
        <v>0</v>
      </c>
      <c r="E1436" s="6">
        <v>0</v>
      </c>
      <c r="F1436" s="6">
        <v>0</v>
      </c>
      <c r="G1436" s="7">
        <f t="shared" si="24"/>
        <v>36.458739999999999</v>
      </c>
      <c r="H1436" s="7">
        <f t="shared" si="27"/>
        <v>0.26000000000203727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36458.74</v>
      </c>
      <c r="D1453" s="1">
        <f>'P-VRIO'!E22</f>
        <v>0</v>
      </c>
      <c r="E1453" s="1">
        <v>0</v>
      </c>
      <c r="F1453" s="1">
        <v>0</v>
      </c>
      <c r="G1453" s="2">
        <f t="shared" si="24"/>
        <v>656.25731999999994</v>
      </c>
      <c r="H1453" s="2">
        <f t="shared" si="27"/>
        <v>0.26000000000203727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36458.74</v>
      </c>
      <c r="D1454" s="1">
        <f>'P-VRIO'!E23</f>
        <v>0</v>
      </c>
      <c r="E1454" s="1">
        <v>0</v>
      </c>
      <c r="F1454" s="1">
        <v>0</v>
      </c>
      <c r="G1454" s="2">
        <f t="shared" si="24"/>
        <v>692.71605999999997</v>
      </c>
      <c r="H1454" s="2">
        <f t="shared" si="27"/>
        <v>0.26000000000203727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36458.74</v>
      </c>
      <c r="D1456" s="1">
        <f>'P-VRIO'!E25</f>
        <v>0</v>
      </c>
      <c r="E1456" s="1">
        <v>0</v>
      </c>
      <c r="F1456" s="1">
        <v>0</v>
      </c>
      <c r="G1456" s="2">
        <f t="shared" si="24"/>
        <v>765.63354000000004</v>
      </c>
      <c r="H1456" s="2">
        <f t="shared" si="27"/>
        <v>0.26000000000203727</v>
      </c>
      <c r="I1456" s="10">
        <f t="shared" si="30"/>
        <v>199.06472040155981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110034.52</v>
      </c>
      <c r="D1480" s="6"/>
      <c r="E1480" s="6">
        <v>0</v>
      </c>
      <c r="F1480" s="6">
        <v>0</v>
      </c>
      <c r="G1480" s="7">
        <f t="shared" ref="G1480:G1580" si="34">B1480/1000*C1480</f>
        <v>110.03452</v>
      </c>
      <c r="H1480" s="7">
        <f t="shared" ref="H1480:H1580" si="35">ABS(C1480-ROUND(C1480,0))</f>
        <v>0.47999999999592546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1512919.42</v>
      </c>
      <c r="D1481" s="1">
        <v>0</v>
      </c>
      <c r="E1481" s="1">
        <v>0</v>
      </c>
      <c r="F1481" s="1">
        <v>0</v>
      </c>
      <c r="G1481" s="2">
        <f t="shared" si="34"/>
        <v>3025.8388399999999</v>
      </c>
      <c r="H1481" s="2">
        <f t="shared" si="35"/>
        <v>0.41999999992549419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1511980.3399999999</v>
      </c>
      <c r="D1483" s="1">
        <v>0</v>
      </c>
      <c r="E1483" s="1">
        <v>0</v>
      </c>
      <c r="F1483" s="1">
        <v>0</v>
      </c>
      <c r="G1483" s="2">
        <f t="shared" si="34"/>
        <v>6047.9213599999994</v>
      </c>
      <c r="H1483" s="2">
        <f t="shared" si="35"/>
        <v>0.33999999985098839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1376683.2</v>
      </c>
      <c r="D1484" s="1">
        <v>0</v>
      </c>
      <c r="E1484" s="1">
        <v>0</v>
      </c>
      <c r="F1484" s="1">
        <v>0</v>
      </c>
      <c r="G1484" s="2">
        <f t="shared" si="34"/>
        <v>6883.4160000000002</v>
      </c>
      <c r="H1484" s="2">
        <f t="shared" si="35"/>
        <v>0.19999999995343387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118446.39</v>
      </c>
      <c r="D1485" s="1">
        <v>0</v>
      </c>
      <c r="E1485" s="1">
        <v>0</v>
      </c>
      <c r="F1485" s="1">
        <v>0</v>
      </c>
      <c r="G1485" s="2">
        <f t="shared" si="34"/>
        <v>710.67834000000005</v>
      </c>
      <c r="H1485" s="2">
        <f t="shared" si="35"/>
        <v>0.38999999999941792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700.95</v>
      </c>
      <c r="D1486" s="1">
        <v>0</v>
      </c>
      <c r="E1486" s="1">
        <v>0</v>
      </c>
      <c r="F1486" s="1">
        <v>0</v>
      </c>
      <c r="G1486" s="2">
        <f t="shared" si="34"/>
        <v>4.9066500000000008</v>
      </c>
      <c r="H1486" s="2">
        <f t="shared" si="35"/>
        <v>4.9999999999954525E-2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31.5</v>
      </c>
      <c r="D1489" s="1">
        <v>0</v>
      </c>
      <c r="E1489" s="1">
        <v>0</v>
      </c>
      <c r="F1489" s="1">
        <v>0</v>
      </c>
      <c r="G1489" s="2">
        <f t="shared" si="34"/>
        <v>0.315</v>
      </c>
      <c r="H1489" s="2">
        <f t="shared" si="35"/>
        <v>0.5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16118.3</v>
      </c>
      <c r="D1491" s="1">
        <v>0</v>
      </c>
      <c r="E1491" s="1">
        <v>0</v>
      </c>
      <c r="F1491" s="1">
        <v>0</v>
      </c>
      <c r="G1491" s="2">
        <f t="shared" si="34"/>
        <v>193.4196</v>
      </c>
      <c r="H1491" s="2">
        <f t="shared" si="35"/>
        <v>0.2999999999992724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939.08</v>
      </c>
      <c r="D1492" s="1">
        <v>0</v>
      </c>
      <c r="E1492" s="1">
        <v>0</v>
      </c>
      <c r="F1492" s="1">
        <v>0</v>
      </c>
      <c r="G1492" s="2">
        <f t="shared" si="34"/>
        <v>12.20804</v>
      </c>
      <c r="H1492" s="2">
        <f t="shared" si="35"/>
        <v>8.0000000000040927E-2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1502673.4</v>
      </c>
      <c r="D1499" s="1">
        <v>0</v>
      </c>
      <c r="E1499" s="1">
        <v>0</v>
      </c>
      <c r="F1499" s="1">
        <v>0</v>
      </c>
      <c r="G1499" s="2">
        <f t="shared" si="34"/>
        <v>30053.467999999997</v>
      </c>
      <c r="H1499" s="2">
        <f t="shared" si="35"/>
        <v>0.39999999990686774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1501734.3199999998</v>
      </c>
      <c r="D1501" s="1">
        <v>0</v>
      </c>
      <c r="E1501" s="1">
        <v>0</v>
      </c>
      <c r="F1501" s="1">
        <v>0</v>
      </c>
      <c r="G1501" s="2">
        <f t="shared" si="34"/>
        <v>33038.155039999998</v>
      </c>
      <c r="H1501" s="2">
        <f t="shared" si="35"/>
        <v>0.31999999983236194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1358370.93</v>
      </c>
      <c r="D1502" s="1">
        <v>0</v>
      </c>
      <c r="E1502" s="1">
        <v>0</v>
      </c>
      <c r="F1502" s="1">
        <v>0</v>
      </c>
      <c r="G1502" s="2">
        <f t="shared" si="34"/>
        <v>31242.531389999996</v>
      </c>
      <c r="H1502" s="2">
        <f t="shared" si="35"/>
        <v>7.000000006519258E-2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120705.28</v>
      </c>
      <c r="D1503" s="1">
        <v>0</v>
      </c>
      <c r="E1503" s="1">
        <v>0</v>
      </c>
      <c r="F1503" s="1">
        <v>0</v>
      </c>
      <c r="G1503" s="2">
        <f t="shared" si="34"/>
        <v>2896.9267199999999</v>
      </c>
      <c r="H1503" s="2">
        <f t="shared" si="35"/>
        <v>0.27999999999883585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691.45</v>
      </c>
      <c r="D1504" s="1">
        <v>0</v>
      </c>
      <c r="E1504" s="1">
        <v>0</v>
      </c>
      <c r="F1504" s="1">
        <v>0</v>
      </c>
      <c r="G1504" s="2">
        <f t="shared" si="34"/>
        <v>17.286250000000003</v>
      </c>
      <c r="H1504" s="2">
        <f t="shared" si="35"/>
        <v>0.45000000000004547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31.5</v>
      </c>
      <c r="D1507" s="1">
        <v>0</v>
      </c>
      <c r="E1507" s="1">
        <v>0</v>
      </c>
      <c r="F1507" s="1">
        <v>0</v>
      </c>
      <c r="G1507" s="2">
        <f t="shared" si="34"/>
        <v>0.88200000000000001</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21935.16</v>
      </c>
      <c r="D1509" s="1">
        <v>0</v>
      </c>
      <c r="E1509" s="1">
        <v>0</v>
      </c>
      <c r="F1509" s="1">
        <v>0</v>
      </c>
      <c r="G1509" s="2">
        <f t="shared" si="34"/>
        <v>658.0548</v>
      </c>
      <c r="H1509" s="2">
        <f t="shared" si="35"/>
        <v>0.15999999999985448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939.08</v>
      </c>
      <c r="D1510" s="1">
        <v>0</v>
      </c>
      <c r="E1510" s="1">
        <v>0</v>
      </c>
      <c r="F1510" s="1">
        <v>0</v>
      </c>
      <c r="G1510" s="2">
        <f t="shared" si="34"/>
        <v>29.11148</v>
      </c>
      <c r="H1510" s="2">
        <f t="shared" si="35"/>
        <v>8.0000000000040927E-2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120280.54000000004</v>
      </c>
      <c r="D1517" s="1">
        <v>0</v>
      </c>
      <c r="E1517" s="1">
        <v>0</v>
      </c>
      <c r="F1517" s="1">
        <v>0</v>
      </c>
      <c r="G1517" s="2">
        <f t="shared" si="34"/>
        <v>4570.6605200000013</v>
      </c>
      <c r="H1517" s="2">
        <f t="shared" si="35"/>
        <v>0.4599999999627471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415.04</v>
      </c>
      <c r="D1518" s="1">
        <v>0</v>
      </c>
      <c r="E1518" s="1">
        <v>0</v>
      </c>
      <c r="F1518" s="1">
        <v>0</v>
      </c>
      <c r="G1518" s="2">
        <f t="shared" si="34"/>
        <v>16.18656</v>
      </c>
      <c r="H1518" s="2">
        <f t="shared" si="35"/>
        <v>4.0000000000020464E-2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415.04</v>
      </c>
      <c r="D1524" s="1">
        <v>0</v>
      </c>
      <c r="E1524" s="1">
        <v>0</v>
      </c>
      <c r="F1524" s="1">
        <v>0</v>
      </c>
      <c r="G1524" s="2">
        <f t="shared" si="34"/>
        <v>18.6768</v>
      </c>
      <c r="H1524" s="2">
        <f t="shared" si="35"/>
        <v>4.0000000000020464E-2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415.04</v>
      </c>
      <c r="D1530" s="1">
        <v>0</v>
      </c>
      <c r="E1530" s="1">
        <v>0</v>
      </c>
      <c r="F1530" s="1">
        <v>0</v>
      </c>
      <c r="G1530" s="2">
        <f t="shared" si="34"/>
        <v>21.16704</v>
      </c>
      <c r="H1530" s="2">
        <f t="shared" si="35"/>
        <v>4.0000000000020464E-2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415.04</v>
      </c>
      <c r="D1531" s="1">
        <v>0</v>
      </c>
      <c r="E1531" s="1">
        <v>0</v>
      </c>
      <c r="F1531" s="1">
        <v>0</v>
      </c>
      <c r="G1531" s="2">
        <f t="shared" si="34"/>
        <v>21.582080000000001</v>
      </c>
      <c r="H1531" s="2">
        <f t="shared" si="35"/>
        <v>4.0000000000020464E-2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119865.5</v>
      </c>
      <c r="D1576" s="1">
        <v>0</v>
      </c>
      <c r="E1576" s="1">
        <v>0</v>
      </c>
      <c r="F1576" s="1">
        <v>0</v>
      </c>
      <c r="G1576" s="2">
        <f t="shared" si="34"/>
        <v>11626.9535</v>
      </c>
      <c r="H1576" s="2">
        <f t="shared" si="35"/>
        <v>0.5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4464.96</v>
      </c>
      <c r="D1577" s="1">
        <v>0</v>
      </c>
      <c r="E1577" s="1">
        <v>0</v>
      </c>
      <c r="F1577" s="1">
        <v>0</v>
      </c>
      <c r="G1577" s="2">
        <f t="shared" si="34"/>
        <v>437.56608</v>
      </c>
      <c r="H1577" s="2">
        <f t="shared" si="35"/>
        <v>3.999999999996362E-2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115400.54</v>
      </c>
      <c r="D1578" s="1">
        <v>0</v>
      </c>
      <c r="E1578" s="1">
        <v>0</v>
      </c>
      <c r="F1578" s="1">
        <v>0</v>
      </c>
      <c r="G1578" s="2">
        <f t="shared" si="34"/>
        <v>11424.65346</v>
      </c>
      <c r="H1578" s="2">
        <f t="shared" si="35"/>
        <v>0.46000000000640284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18598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1209627.0599999998</v>
      </c>
      <c r="I16" s="170">
        <f>'PR-RAS'!E6</f>
        <v>1480287.8399999999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1201760.0900000001</v>
      </c>
      <c r="I17" s="170">
        <f>'PR-RAS'!E151</f>
        <v>1464191.3599999999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12944.619999999944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1986.0700000003167</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496843.98000000004</v>
      </c>
      <c r="I20" s="173">
        <f>BILANCA!E7</f>
        <v>489433.50000000012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108048.45</v>
      </c>
      <c r="I21" s="175">
        <f>BILANCA!E68</f>
        <v>133225.16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110034.51999999999</v>
      </c>
      <c r="I22" s="175">
        <f>BILANCA!E176</f>
        <v>120280.54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494857.91</v>
      </c>
      <c r="I23" s="177">
        <f>BILANCA!E237</f>
        <v>502378.12</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1214387.6499999999</v>
      </c>
      <c r="I27" s="175">
        <f>'RAS-funkcijski'!E114</f>
        <v>1465357.15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1214387.6499999999</v>
      </c>
      <c r="I28" s="179">
        <f>'RAS-funkcijski'!E141</f>
        <v>1465357.15</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36458.74</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36458.74</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110034.52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120280.54000000004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415.04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119865.5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82"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1209627.0599999998</v>
      </c>
      <c r="E6" s="51">
        <f>E7+E44+E50+E82+E106+E124+E133+E139</f>
        <v>1480287.8399999999</v>
      </c>
      <c r="F6" s="52">
        <f t="shared" ref="F6:F131" si="0">IF(D6&lt;&gt;0,IF(E6/D6&gt;=100,"&gt;&gt;100",E6/D6*100),"-")</f>
        <v>122.37555598334582</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1083285.1099999999</v>
      </c>
      <c r="E50" s="51">
        <f>E51+E54+E59+E62+E65+E68+E71+E74+E77</f>
        <v>1346859.51</v>
      </c>
      <c r="F50" s="52">
        <f t="shared" si="0"/>
        <v>124.33102768300768</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1083285.1099999999</v>
      </c>
      <c r="E68" s="51">
        <f t="shared" si="15"/>
        <v>1346859.51</v>
      </c>
      <c r="F68" s="52">
        <f t="shared" si="0"/>
        <v>124.33102768300768</v>
      </c>
    </row>
    <row r="69" spans="1:6" ht="12.75" customHeight="1" x14ac:dyDescent="0.2">
      <c r="A69" s="53" t="s">
        <v>183</v>
      </c>
      <c r="B69" s="85" t="s">
        <v>184</v>
      </c>
      <c r="C69" s="50" t="s">
        <v>183</v>
      </c>
      <c r="D69" s="242">
        <v>1082474.48</v>
      </c>
      <c r="E69" s="242">
        <v>1346060.02</v>
      </c>
      <c r="F69" s="52">
        <f t="shared" si="0"/>
        <v>124.35027752340176</v>
      </c>
    </row>
    <row r="70" spans="1:6" ht="24" x14ac:dyDescent="0.2">
      <c r="A70" s="53" t="s">
        <v>185</v>
      </c>
      <c r="B70" s="85" t="s">
        <v>186</v>
      </c>
      <c r="C70" s="50" t="s">
        <v>185</v>
      </c>
      <c r="D70" s="242">
        <v>810.63</v>
      </c>
      <c r="E70" s="242">
        <v>799.49</v>
      </c>
      <c r="F70" s="52">
        <f t="shared" si="0"/>
        <v>98.625760211193764</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0.03</v>
      </c>
      <c r="F82" s="52" t="str">
        <f t="shared" si="0"/>
        <v>-</v>
      </c>
    </row>
    <row r="83" spans="1:6" ht="12.75" customHeight="1" x14ac:dyDescent="0.2">
      <c r="A83" s="53">
        <v>641</v>
      </c>
      <c r="B83" s="85" t="s">
        <v>211</v>
      </c>
      <c r="C83" s="50" t="s">
        <v>212</v>
      </c>
      <c r="D83" s="51">
        <f t="shared" ref="D83:E83" si="20">SUM(D84:D90)</f>
        <v>0</v>
      </c>
      <c r="E83" s="51">
        <f t="shared" si="20"/>
        <v>0.03</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v>0.03</v>
      </c>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10755.5</v>
      </c>
      <c r="E106" s="51">
        <f t="shared" si="23"/>
        <v>20678.669999999998</v>
      </c>
      <c r="F106" s="52">
        <f t="shared" si="0"/>
        <v>192.26135465575751</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10755.5</v>
      </c>
      <c r="E112" s="51">
        <f t="shared" si="25"/>
        <v>20678.669999999998</v>
      </c>
      <c r="F112" s="52">
        <f t="shared" si="0"/>
        <v>192.26135465575751</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10755.5</v>
      </c>
      <c r="E117" s="242">
        <v>20678.669999999998</v>
      </c>
      <c r="F117" s="52">
        <f t="shared" si="0"/>
        <v>192.26135465575751</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90.78</v>
      </c>
      <c r="E124" s="51">
        <f t="shared" si="27"/>
        <v>2176.9700000000003</v>
      </c>
      <c r="F124" s="52">
        <f t="shared" si="0"/>
        <v>2398.0722626129104</v>
      </c>
    </row>
    <row r="125" spans="1:6" ht="12.75" customHeight="1" x14ac:dyDescent="0.2">
      <c r="A125" s="53">
        <v>661</v>
      </c>
      <c r="B125" s="86" t="s">
        <v>295</v>
      </c>
      <c r="C125" s="50" t="s">
        <v>296</v>
      </c>
      <c r="D125" s="51">
        <f t="shared" ref="D125:E125" si="28">SUM(D126:D127)</f>
        <v>90.78</v>
      </c>
      <c r="E125" s="51">
        <f t="shared" si="28"/>
        <v>30.26</v>
      </c>
      <c r="F125" s="52">
        <f t="shared" si="0"/>
        <v>33.333333333333336</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90.78</v>
      </c>
      <c r="E127" s="242">
        <v>30.26</v>
      </c>
      <c r="F127" s="52">
        <f t="shared" si="0"/>
        <v>33.333333333333336</v>
      </c>
    </row>
    <row r="128" spans="1:6" ht="24" x14ac:dyDescent="0.2">
      <c r="A128" s="53">
        <v>663</v>
      </c>
      <c r="B128" s="231" t="s">
        <v>301</v>
      </c>
      <c r="C128" s="50" t="s">
        <v>302</v>
      </c>
      <c r="D128" s="51">
        <f t="shared" ref="D128:E128" si="29">SUM(D129:D132)</f>
        <v>0</v>
      </c>
      <c r="E128" s="51">
        <f t="shared" si="29"/>
        <v>2146.71</v>
      </c>
      <c r="F128" s="52" t="str">
        <f t="shared" si="0"/>
        <v>-</v>
      </c>
    </row>
    <row r="129" spans="1:6" ht="12.75" customHeight="1" x14ac:dyDescent="0.2">
      <c r="A129" s="53">
        <v>6631</v>
      </c>
      <c r="B129" s="86" t="s">
        <v>303</v>
      </c>
      <c r="C129" s="50" t="s">
        <v>304</v>
      </c>
      <c r="D129" s="242">
        <v>0</v>
      </c>
      <c r="E129" s="242">
        <v>1920</v>
      </c>
      <c r="F129" s="52" t="str">
        <f t="shared" si="0"/>
        <v>-</v>
      </c>
    </row>
    <row r="130" spans="1:6" ht="12.75" customHeight="1" x14ac:dyDescent="0.2">
      <c r="A130" s="53">
        <v>6632</v>
      </c>
      <c r="B130" s="232" t="s">
        <v>305</v>
      </c>
      <c r="C130" s="50" t="s">
        <v>306</v>
      </c>
      <c r="D130" s="242">
        <v>0</v>
      </c>
      <c r="E130" s="242">
        <v>226.71</v>
      </c>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115495.67</v>
      </c>
      <c r="E133" s="51">
        <f t="shared" si="30"/>
        <v>110572.66</v>
      </c>
      <c r="F133" s="52">
        <f t="shared" ref="F133:F223" si="31">IF(D133&lt;&gt;0,IF(E133/D133&gt;=100,"&gt;&gt;100",E133/D133*100),"-")</f>
        <v>95.737493881805264</v>
      </c>
    </row>
    <row r="134" spans="1:6" ht="24" x14ac:dyDescent="0.2">
      <c r="A134" s="53">
        <v>671</v>
      </c>
      <c r="B134" s="232" t="s">
        <v>313</v>
      </c>
      <c r="C134" s="50" t="s">
        <v>314</v>
      </c>
      <c r="D134" s="51">
        <f t="shared" ref="D134:E134" si="32">SUM(D135:D137)</f>
        <v>115495.67</v>
      </c>
      <c r="E134" s="51">
        <f t="shared" si="32"/>
        <v>110572.66</v>
      </c>
      <c r="F134" s="52">
        <f t="shared" si="31"/>
        <v>95.737493881805264</v>
      </c>
    </row>
    <row r="135" spans="1:6" ht="12.75" customHeight="1" x14ac:dyDescent="0.2">
      <c r="A135" s="53">
        <v>6711</v>
      </c>
      <c r="B135" s="85" t="s">
        <v>315</v>
      </c>
      <c r="C135" s="50" t="s">
        <v>316</v>
      </c>
      <c r="D135" s="242">
        <v>115495.67</v>
      </c>
      <c r="E135" s="242">
        <v>110572.66</v>
      </c>
      <c r="F135" s="52">
        <f t="shared" si="31"/>
        <v>95.737493881805264</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1201760.0900000001</v>
      </c>
      <c r="E151" s="51">
        <f t="shared" si="35"/>
        <v>1464191.3599999999</v>
      </c>
      <c r="F151" s="52">
        <f t="shared" si="31"/>
        <v>121.83724290594471</v>
      </c>
    </row>
    <row r="152" spans="1:6" ht="12.75" customHeight="1" x14ac:dyDescent="0.2">
      <c r="A152" s="53">
        <v>31</v>
      </c>
      <c r="B152" s="85" t="s">
        <v>348</v>
      </c>
      <c r="C152" s="50" t="s">
        <v>34</v>
      </c>
      <c r="D152" s="51">
        <f t="shared" ref="D152:E152" si="36">D153+D158+D159</f>
        <v>1082602.8</v>
      </c>
      <c r="E152" s="51">
        <f t="shared" si="36"/>
        <v>1341999.93</v>
      </c>
      <c r="F152" s="52">
        <f t="shared" si="31"/>
        <v>123.96050795360958</v>
      </c>
    </row>
    <row r="153" spans="1:6" ht="12.75" customHeight="1" x14ac:dyDescent="0.2">
      <c r="A153" s="53">
        <v>311</v>
      </c>
      <c r="B153" s="85" t="s">
        <v>349</v>
      </c>
      <c r="C153" s="50" t="s">
        <v>350</v>
      </c>
      <c r="D153" s="51">
        <f t="shared" ref="D153:E153" si="37">SUM(D154:D157)</f>
        <v>890746.78</v>
      </c>
      <c r="E153" s="51">
        <f t="shared" si="37"/>
        <v>1109144.72</v>
      </c>
      <c r="F153" s="52">
        <f t="shared" si="31"/>
        <v>124.51852141413298</v>
      </c>
    </row>
    <row r="154" spans="1:6" ht="12.75" customHeight="1" x14ac:dyDescent="0.2">
      <c r="A154" s="53">
        <v>3111</v>
      </c>
      <c r="B154" s="85" t="s">
        <v>351</v>
      </c>
      <c r="C154" s="50" t="s">
        <v>352</v>
      </c>
      <c r="D154" s="242">
        <v>890746.78</v>
      </c>
      <c r="E154" s="242">
        <v>1109144.72</v>
      </c>
      <c r="F154" s="52">
        <f t="shared" si="31"/>
        <v>124.51852141413298</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44819.39</v>
      </c>
      <c r="E158" s="242">
        <v>49884.9</v>
      </c>
      <c r="F158" s="52">
        <f t="shared" si="31"/>
        <v>111.30205029564213</v>
      </c>
    </row>
    <row r="159" spans="1:6" ht="12.75" customHeight="1" x14ac:dyDescent="0.2">
      <c r="A159" s="53">
        <v>313</v>
      </c>
      <c r="B159" s="85" t="s">
        <v>361</v>
      </c>
      <c r="C159" s="50" t="s">
        <v>362</v>
      </c>
      <c r="D159" s="51">
        <f t="shared" ref="D159:E159" si="38">SUM(D160:D162)</f>
        <v>147036.63</v>
      </c>
      <c r="E159" s="51">
        <f t="shared" si="38"/>
        <v>182970.31</v>
      </c>
      <c r="F159" s="52">
        <f t="shared" si="31"/>
        <v>124.43859057433511</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147036.63</v>
      </c>
      <c r="E161" s="242">
        <v>182970.31</v>
      </c>
      <c r="F161" s="52">
        <f t="shared" si="31"/>
        <v>124.43859057433511</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118596.90999999999</v>
      </c>
      <c r="E163" s="51">
        <f t="shared" si="39"/>
        <v>121458.98000000001</v>
      </c>
      <c r="F163" s="52">
        <f t="shared" si="31"/>
        <v>102.4132753543073</v>
      </c>
    </row>
    <row r="164" spans="1:6" ht="12.75" customHeight="1" x14ac:dyDescent="0.2">
      <c r="A164" s="53">
        <v>321</v>
      </c>
      <c r="B164" s="85" t="s">
        <v>370</v>
      </c>
      <c r="C164" s="50" t="s">
        <v>371</v>
      </c>
      <c r="D164" s="51">
        <f t="shared" ref="D164:E164" si="40">SUM(D165:D168)</f>
        <v>23686.13</v>
      </c>
      <c r="E164" s="51">
        <f t="shared" si="40"/>
        <v>30576.33</v>
      </c>
      <c r="F164" s="52">
        <f t="shared" si="31"/>
        <v>129.0895980052461</v>
      </c>
    </row>
    <row r="165" spans="1:6" ht="12.75" customHeight="1" x14ac:dyDescent="0.2">
      <c r="A165" s="53">
        <v>3211</v>
      </c>
      <c r="B165" s="85" t="s">
        <v>372</v>
      </c>
      <c r="C165" s="50" t="s">
        <v>373</v>
      </c>
      <c r="D165" s="242">
        <v>6011.23</v>
      </c>
      <c r="E165" s="242">
        <v>10090.93</v>
      </c>
      <c r="F165" s="52">
        <f t="shared" si="31"/>
        <v>167.86797377574973</v>
      </c>
    </row>
    <row r="166" spans="1:6" ht="12.75" customHeight="1" x14ac:dyDescent="0.2">
      <c r="A166" s="53">
        <v>3212</v>
      </c>
      <c r="B166" s="85" t="s">
        <v>374</v>
      </c>
      <c r="C166" s="50" t="s">
        <v>375</v>
      </c>
      <c r="D166" s="242">
        <v>16881.27</v>
      </c>
      <c r="E166" s="242">
        <v>19618.400000000001</v>
      </c>
      <c r="F166" s="52">
        <f t="shared" si="31"/>
        <v>116.21400522591014</v>
      </c>
    </row>
    <row r="167" spans="1:6" ht="12.75" customHeight="1" x14ac:dyDescent="0.2">
      <c r="A167" s="53">
        <v>3213</v>
      </c>
      <c r="B167" s="85" t="s">
        <v>376</v>
      </c>
      <c r="C167" s="50" t="s">
        <v>377</v>
      </c>
      <c r="D167" s="242">
        <v>359.63</v>
      </c>
      <c r="E167" s="242">
        <v>445</v>
      </c>
      <c r="F167" s="52">
        <f t="shared" si="31"/>
        <v>123.73828657231043</v>
      </c>
    </row>
    <row r="168" spans="1:6" ht="12.75" customHeight="1" x14ac:dyDescent="0.2">
      <c r="A168" s="53">
        <v>3214</v>
      </c>
      <c r="B168" s="85" t="s">
        <v>378</v>
      </c>
      <c r="C168" s="50" t="s">
        <v>379</v>
      </c>
      <c r="D168" s="242">
        <v>434</v>
      </c>
      <c r="E168" s="242">
        <v>422</v>
      </c>
      <c r="F168" s="52">
        <f t="shared" si="31"/>
        <v>97.235023041474662</v>
      </c>
    </row>
    <row r="169" spans="1:6" ht="12.75" customHeight="1" x14ac:dyDescent="0.2">
      <c r="A169" s="53">
        <v>322</v>
      </c>
      <c r="B169" s="85" t="s">
        <v>380</v>
      </c>
      <c r="C169" s="50" t="s">
        <v>381</v>
      </c>
      <c r="D169" s="51">
        <f t="shared" ref="D169:E169" si="41">SUM(D170:D176)</f>
        <v>49991.1</v>
      </c>
      <c r="E169" s="51">
        <f t="shared" si="41"/>
        <v>51822.720000000001</v>
      </c>
      <c r="F169" s="52">
        <f t="shared" si="31"/>
        <v>103.66389217280675</v>
      </c>
    </row>
    <row r="170" spans="1:6" ht="12.75" customHeight="1" x14ac:dyDescent="0.2">
      <c r="A170" s="53">
        <v>3221</v>
      </c>
      <c r="B170" s="85" t="s">
        <v>382</v>
      </c>
      <c r="C170" s="50" t="s">
        <v>383</v>
      </c>
      <c r="D170" s="242">
        <v>20840.580000000002</v>
      </c>
      <c r="E170" s="242">
        <v>24905.15</v>
      </c>
      <c r="F170" s="52">
        <f t="shared" si="31"/>
        <v>119.50315202360011</v>
      </c>
    </row>
    <row r="171" spans="1:6" ht="12.75" customHeight="1" x14ac:dyDescent="0.2">
      <c r="A171" s="53">
        <v>3222</v>
      </c>
      <c r="B171" s="85" t="s">
        <v>384</v>
      </c>
      <c r="C171" s="50" t="s">
        <v>385</v>
      </c>
      <c r="D171" s="242">
        <v>0</v>
      </c>
      <c r="E171" s="242"/>
      <c r="F171" s="52" t="str">
        <f t="shared" si="31"/>
        <v>-</v>
      </c>
    </row>
    <row r="172" spans="1:6" ht="12.75" customHeight="1" x14ac:dyDescent="0.2">
      <c r="A172" s="53">
        <v>3223</v>
      </c>
      <c r="B172" s="85" t="s">
        <v>386</v>
      </c>
      <c r="C172" s="50" t="s">
        <v>387</v>
      </c>
      <c r="D172" s="242">
        <v>20871.39</v>
      </c>
      <c r="E172" s="242">
        <v>18230.64</v>
      </c>
      <c r="F172" s="52">
        <f t="shared" si="31"/>
        <v>87.347512551871247</v>
      </c>
    </row>
    <row r="173" spans="1:6" ht="12.75" customHeight="1" x14ac:dyDescent="0.2">
      <c r="A173" s="53">
        <v>3224</v>
      </c>
      <c r="B173" s="85" t="s">
        <v>388</v>
      </c>
      <c r="C173" s="50" t="s">
        <v>389</v>
      </c>
      <c r="D173" s="242">
        <v>5136.24</v>
      </c>
      <c r="E173" s="242">
        <v>7817.96</v>
      </c>
      <c r="F173" s="52">
        <f t="shared" si="31"/>
        <v>152.2117346541439</v>
      </c>
    </row>
    <row r="174" spans="1:6" ht="12.75" customHeight="1" x14ac:dyDescent="0.2">
      <c r="A174" s="53">
        <v>3225</v>
      </c>
      <c r="B174" s="85" t="s">
        <v>390</v>
      </c>
      <c r="C174" s="50" t="s">
        <v>391</v>
      </c>
      <c r="D174" s="242">
        <v>2508.88</v>
      </c>
      <c r="E174" s="242">
        <v>69.510000000000005</v>
      </c>
      <c r="F174" s="52">
        <f t="shared" si="31"/>
        <v>2.7705589745224959</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634.01</v>
      </c>
      <c r="E176" s="242">
        <v>799.46</v>
      </c>
      <c r="F176" s="52">
        <f t="shared" si="31"/>
        <v>126.09580290531697</v>
      </c>
    </row>
    <row r="177" spans="1:6" ht="12.75" customHeight="1" x14ac:dyDescent="0.2">
      <c r="A177" s="53">
        <v>323</v>
      </c>
      <c r="B177" s="85" t="s">
        <v>396</v>
      </c>
      <c r="C177" s="50" t="s">
        <v>397</v>
      </c>
      <c r="D177" s="51">
        <f t="shared" ref="D177:E177" si="42">SUM(D178:D186)</f>
        <v>41556.57</v>
      </c>
      <c r="E177" s="51">
        <f t="shared" si="42"/>
        <v>35085.83</v>
      </c>
      <c r="F177" s="52">
        <f t="shared" si="31"/>
        <v>84.429080648378829</v>
      </c>
    </row>
    <row r="178" spans="1:6" ht="12.75" customHeight="1" x14ac:dyDescent="0.2">
      <c r="A178" s="53">
        <v>3231</v>
      </c>
      <c r="B178" s="85" t="s">
        <v>398</v>
      </c>
      <c r="C178" s="50" t="s">
        <v>399</v>
      </c>
      <c r="D178" s="242">
        <v>1841.96</v>
      </c>
      <c r="E178" s="242">
        <v>1716.71</v>
      </c>
      <c r="F178" s="52">
        <f t="shared" si="31"/>
        <v>93.20017807118505</v>
      </c>
    </row>
    <row r="179" spans="1:6" ht="12.75" customHeight="1" x14ac:dyDescent="0.2">
      <c r="A179" s="53">
        <v>3232</v>
      </c>
      <c r="B179" s="85" t="s">
        <v>400</v>
      </c>
      <c r="C179" s="50" t="s">
        <v>401</v>
      </c>
      <c r="D179" s="242">
        <v>15998.55</v>
      </c>
      <c r="E179" s="242">
        <v>3195.3</v>
      </c>
      <c r="F179" s="52">
        <f t="shared" si="31"/>
        <v>19.972435001922051</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5850.27</v>
      </c>
      <c r="E181" s="242">
        <v>7291.89</v>
      </c>
      <c r="F181" s="52">
        <f t="shared" si="31"/>
        <v>124.64193960278756</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2707.59</v>
      </c>
      <c r="E183" s="242">
        <v>2707.59</v>
      </c>
      <c r="F183" s="52">
        <f t="shared" si="31"/>
        <v>100</v>
      </c>
    </row>
    <row r="184" spans="1:6" ht="12.75" customHeight="1" x14ac:dyDescent="0.2">
      <c r="A184" s="53">
        <v>3237</v>
      </c>
      <c r="B184" s="85" t="s">
        <v>410</v>
      </c>
      <c r="C184" s="50" t="s">
        <v>411</v>
      </c>
      <c r="D184" s="242">
        <v>717.1</v>
      </c>
      <c r="E184" s="242">
        <v>182.59</v>
      </c>
      <c r="F184" s="52">
        <f t="shared" si="31"/>
        <v>25.462278622228418</v>
      </c>
    </row>
    <row r="185" spans="1:6" ht="12.75" customHeight="1" x14ac:dyDescent="0.2">
      <c r="A185" s="53">
        <v>3238</v>
      </c>
      <c r="B185" s="85" t="s">
        <v>412</v>
      </c>
      <c r="C185" s="50" t="s">
        <v>413</v>
      </c>
      <c r="D185" s="242">
        <v>13440.19</v>
      </c>
      <c r="E185" s="242">
        <v>10911.35</v>
      </c>
      <c r="F185" s="52">
        <f t="shared" si="31"/>
        <v>81.184492183518245</v>
      </c>
    </row>
    <row r="186" spans="1:6" ht="12.75" customHeight="1" x14ac:dyDescent="0.2">
      <c r="A186" s="53">
        <v>3239</v>
      </c>
      <c r="B186" s="85" t="s">
        <v>414</v>
      </c>
      <c r="C186" s="50" t="s">
        <v>415</v>
      </c>
      <c r="D186" s="242">
        <v>1000.91</v>
      </c>
      <c r="E186" s="242">
        <v>9080.4</v>
      </c>
      <c r="F186" s="52">
        <f t="shared" si="31"/>
        <v>907.21443486427358</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3363.11</v>
      </c>
      <c r="E188" s="51">
        <f t="shared" si="43"/>
        <v>3974.1000000000004</v>
      </c>
      <c r="F188" s="52">
        <f t="shared" si="31"/>
        <v>118.16741052180868</v>
      </c>
    </row>
    <row r="189" spans="1:6" ht="12.75" customHeight="1" x14ac:dyDescent="0.2">
      <c r="A189" s="53">
        <v>3291</v>
      </c>
      <c r="B189" s="232" t="s">
        <v>420</v>
      </c>
      <c r="C189" s="50" t="s">
        <v>421</v>
      </c>
      <c r="D189" s="242">
        <v>100</v>
      </c>
      <c r="E189" s="242">
        <v>100</v>
      </c>
      <c r="F189" s="52">
        <f t="shared" si="31"/>
        <v>100</v>
      </c>
    </row>
    <row r="190" spans="1:6" ht="12.75" customHeight="1" x14ac:dyDescent="0.2">
      <c r="A190" s="53">
        <v>3292</v>
      </c>
      <c r="B190" s="85" t="s">
        <v>422</v>
      </c>
      <c r="C190" s="50" t="s">
        <v>423</v>
      </c>
      <c r="D190" s="242">
        <v>2519.5100000000002</v>
      </c>
      <c r="E190" s="242">
        <v>2640.46</v>
      </c>
      <c r="F190" s="52">
        <f t="shared" si="31"/>
        <v>104.80053661227777</v>
      </c>
    </row>
    <row r="191" spans="1:6" ht="12.75" customHeight="1" x14ac:dyDescent="0.2">
      <c r="A191" s="53">
        <v>3293</v>
      </c>
      <c r="B191" s="85" t="s">
        <v>424</v>
      </c>
      <c r="C191" s="50" t="s">
        <v>425</v>
      </c>
      <c r="D191" s="242">
        <v>436.4</v>
      </c>
      <c r="E191" s="242">
        <v>650.07000000000005</v>
      </c>
      <c r="F191" s="52">
        <f t="shared" si="31"/>
        <v>148.96196150320807</v>
      </c>
    </row>
    <row r="192" spans="1:6" ht="12.75" customHeight="1" x14ac:dyDescent="0.2">
      <c r="A192" s="53">
        <v>3294</v>
      </c>
      <c r="B192" s="85" t="s">
        <v>426</v>
      </c>
      <c r="C192" s="50" t="s">
        <v>427</v>
      </c>
      <c r="D192" s="242">
        <v>35</v>
      </c>
      <c r="E192" s="242">
        <v>35</v>
      </c>
      <c r="F192" s="52">
        <f t="shared" si="31"/>
        <v>100</v>
      </c>
    </row>
    <row r="193" spans="1:6" ht="12.75" customHeight="1" x14ac:dyDescent="0.2">
      <c r="A193" s="53">
        <v>3295</v>
      </c>
      <c r="B193" s="85" t="s">
        <v>428</v>
      </c>
      <c r="C193" s="50" t="s">
        <v>429</v>
      </c>
      <c r="D193" s="242">
        <v>0</v>
      </c>
      <c r="E193" s="242"/>
      <c r="F193" s="52" t="str">
        <f t="shared" si="31"/>
        <v>-</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272.2</v>
      </c>
      <c r="E195" s="242">
        <v>548.57000000000005</v>
      </c>
      <c r="F195" s="52">
        <f t="shared" si="31"/>
        <v>201.53196179279945</v>
      </c>
    </row>
    <row r="196" spans="1:6" ht="12.75" customHeight="1" x14ac:dyDescent="0.2">
      <c r="A196" s="53">
        <v>34</v>
      </c>
      <c r="B196" s="232" t="s">
        <v>434</v>
      </c>
      <c r="C196" s="50" t="s">
        <v>435</v>
      </c>
      <c r="D196" s="51">
        <f t="shared" ref="D196:E196" si="44">D197+D202+D210</f>
        <v>533.62</v>
      </c>
      <c r="E196" s="51">
        <f t="shared" si="44"/>
        <v>700.95</v>
      </c>
      <c r="F196" s="52">
        <f t="shared" si="31"/>
        <v>131.35752033282111</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533.62</v>
      </c>
      <c r="E210" s="51">
        <f t="shared" si="47"/>
        <v>700.95</v>
      </c>
      <c r="F210" s="52">
        <f t="shared" si="31"/>
        <v>131.35752033282111</v>
      </c>
    </row>
    <row r="211" spans="1:6" ht="12.75" customHeight="1" x14ac:dyDescent="0.2">
      <c r="A211" s="53">
        <v>3431</v>
      </c>
      <c r="B211" s="232" t="s">
        <v>464</v>
      </c>
      <c r="C211" s="50" t="s">
        <v>465</v>
      </c>
      <c r="D211" s="242">
        <v>533.62</v>
      </c>
      <c r="E211" s="242">
        <v>700.95</v>
      </c>
      <c r="F211" s="52">
        <f t="shared" si="31"/>
        <v>131.35752033282111</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c r="F213" s="52" t="str">
        <f t="shared" si="31"/>
        <v>-</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26.76</v>
      </c>
      <c r="E263" s="51">
        <f t="shared" si="68"/>
        <v>31.5</v>
      </c>
      <c r="F263" s="52">
        <f t="shared" ref="F263:F267" si="69">IF(D263&lt;&gt;0,IF(E263/D263&gt;=100,"&gt;&gt;100",E263/D263*100),"-")</f>
        <v>117.71300448430493</v>
      </c>
    </row>
    <row r="264" spans="1:6" ht="12.75" customHeight="1" x14ac:dyDescent="0.2">
      <c r="A264" s="53">
        <v>381</v>
      </c>
      <c r="B264" s="85" t="s">
        <v>566</v>
      </c>
      <c r="C264" s="50" t="s">
        <v>567</v>
      </c>
      <c r="D264" s="51">
        <f t="shared" ref="D264:E264" si="70">SUM(D265:D267)</f>
        <v>26.76</v>
      </c>
      <c r="E264" s="51">
        <f t="shared" si="70"/>
        <v>31.5</v>
      </c>
      <c r="F264" s="52">
        <f t="shared" si="69"/>
        <v>117.71300448430493</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26.76</v>
      </c>
      <c r="E266" s="242">
        <v>31.5</v>
      </c>
      <c r="F266" s="52">
        <f t="shared" si="69"/>
        <v>117.71300448430493</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1201760.0900000001</v>
      </c>
      <c r="E289" s="51">
        <f t="shared" si="79"/>
        <v>1464191.3599999999</v>
      </c>
      <c r="F289" s="52">
        <f t="shared" si="76"/>
        <v>121.83724290594471</v>
      </c>
    </row>
    <row r="290" spans="1:6" ht="12.75" customHeight="1" x14ac:dyDescent="0.2">
      <c r="A290" s="53" t="s">
        <v>607</v>
      </c>
      <c r="B290" s="85" t="s">
        <v>618</v>
      </c>
      <c r="C290" s="50" t="s">
        <v>619</v>
      </c>
      <c r="D290" s="51">
        <f>IF(D6&gt;=D289,D6-D289,0)</f>
        <v>7866.9699999997392</v>
      </c>
      <c r="E290" s="51">
        <f>IF(E6&gt;=E289,E6-E289,0)</f>
        <v>16096.479999999981</v>
      </c>
      <c r="F290" s="52">
        <f t="shared" si="76"/>
        <v>204.60838162596926</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2774.52</v>
      </c>
      <c r="E292" s="242">
        <v>9830.86</v>
      </c>
      <c r="F292" s="52">
        <f t="shared" si="76"/>
        <v>354.32651413577844</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0</v>
      </c>
      <c r="E294" s="242">
        <v>0</v>
      </c>
      <c r="F294" s="52" t="str">
        <f t="shared" si="76"/>
        <v>-</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12627.56</v>
      </c>
      <c r="E350" s="51">
        <f t="shared" si="95"/>
        <v>1165.79</v>
      </c>
      <c r="F350" s="52">
        <f t="shared" si="81"/>
        <v>9.2321081824200402</v>
      </c>
    </row>
    <row r="351" spans="1:6" ht="12.75" customHeight="1" x14ac:dyDescent="0.2">
      <c r="A351" s="53">
        <v>41</v>
      </c>
      <c r="B351" s="85" t="s">
        <v>739</v>
      </c>
      <c r="C351" s="50" t="s">
        <v>740</v>
      </c>
      <c r="D351" s="51">
        <f t="shared" ref="D351:E351" si="96">D352+D356</f>
        <v>387.5</v>
      </c>
      <c r="E351" s="51">
        <f t="shared" si="96"/>
        <v>0</v>
      </c>
      <c r="F351" s="52">
        <f t="shared" si="81"/>
        <v>0</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387.5</v>
      </c>
      <c r="E356" s="51">
        <f t="shared" si="98"/>
        <v>0</v>
      </c>
      <c r="F356" s="52">
        <f t="shared" si="81"/>
        <v>0</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387.5</v>
      </c>
      <c r="E359" s="242"/>
      <c r="F359" s="52">
        <f t="shared" si="81"/>
        <v>0</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12240.06</v>
      </c>
      <c r="E363" s="51">
        <f t="shared" si="99"/>
        <v>1165.79</v>
      </c>
      <c r="F363" s="52">
        <f t="shared" si="81"/>
        <v>9.5243814164309661</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11429.43</v>
      </c>
      <c r="E369" s="51">
        <f t="shared" si="101"/>
        <v>0</v>
      </c>
      <c r="F369" s="52">
        <f t="shared" si="81"/>
        <v>0</v>
      </c>
    </row>
    <row r="370" spans="1:6" ht="12.75" customHeight="1" x14ac:dyDescent="0.2">
      <c r="A370" s="53">
        <v>4221</v>
      </c>
      <c r="B370" s="85" t="s">
        <v>673</v>
      </c>
      <c r="C370" s="50" t="s">
        <v>765</v>
      </c>
      <c r="D370" s="242">
        <v>8998</v>
      </c>
      <c r="E370" s="242"/>
      <c r="F370" s="52">
        <f t="shared" si="81"/>
        <v>0</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565</v>
      </c>
      <c r="E374" s="242"/>
      <c r="F374" s="52">
        <f t="shared" si="81"/>
        <v>0</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1866.43</v>
      </c>
      <c r="E376" s="242"/>
      <c r="F376" s="52">
        <f t="shared" si="81"/>
        <v>0</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810.63</v>
      </c>
      <c r="E383" s="51">
        <f t="shared" si="103"/>
        <v>1165.79</v>
      </c>
      <c r="F383" s="52">
        <f t="shared" si="81"/>
        <v>143.81283692930188</v>
      </c>
    </row>
    <row r="384" spans="1:6" ht="12.75" customHeight="1" x14ac:dyDescent="0.2">
      <c r="A384" s="53">
        <v>4241</v>
      </c>
      <c r="B384" s="85" t="s">
        <v>782</v>
      </c>
      <c r="C384" s="50" t="s">
        <v>783</v>
      </c>
      <c r="D384" s="242">
        <v>810.63</v>
      </c>
      <c r="E384" s="242">
        <v>1165.79</v>
      </c>
      <c r="F384" s="52">
        <f t="shared" si="81"/>
        <v>143.81283692930188</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12627.56</v>
      </c>
      <c r="E408" s="51">
        <f t="shared" si="111"/>
        <v>1165.79</v>
      </c>
      <c r="F408" s="52">
        <f t="shared" si="81"/>
        <v>9.2321081824200402</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11816.93</v>
      </c>
      <c r="F410" s="52" t="str">
        <f t="shared" si="81"/>
        <v>-</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1209627.0599999998</v>
      </c>
      <c r="E412" s="51">
        <f>E6+E298</f>
        <v>1480287.8399999999</v>
      </c>
      <c r="F412" s="52">
        <f t="shared" si="81"/>
        <v>122.37555598334582</v>
      </c>
    </row>
    <row r="413" spans="1:6" ht="12.75" customHeight="1" x14ac:dyDescent="0.2">
      <c r="A413" s="53" t="s">
        <v>607</v>
      </c>
      <c r="B413" s="85" t="s">
        <v>830</v>
      </c>
      <c r="C413" s="50" t="s">
        <v>831</v>
      </c>
      <c r="D413" s="51">
        <f t="shared" ref="D413:E413" si="112">D289+D350</f>
        <v>1214387.6500000001</v>
      </c>
      <c r="E413" s="51">
        <f t="shared" si="112"/>
        <v>1465357.15</v>
      </c>
      <c r="F413" s="52">
        <f t="shared" si="81"/>
        <v>120.66634159199492</v>
      </c>
    </row>
    <row r="414" spans="1:6" ht="12.75" customHeight="1" x14ac:dyDescent="0.2">
      <c r="A414" s="53" t="s">
        <v>607</v>
      </c>
      <c r="B414" s="85" t="s">
        <v>832</v>
      </c>
      <c r="C414" s="50" t="s">
        <v>833</v>
      </c>
      <c r="D414" s="51">
        <f t="shared" ref="D414:E414" si="113">IF(D412&gt;=D413,D412-D413,0)</f>
        <v>0</v>
      </c>
      <c r="E414" s="51">
        <f t="shared" si="113"/>
        <v>14930.689999999944</v>
      </c>
      <c r="F414" s="52" t="str">
        <f t="shared" si="81"/>
        <v>-</v>
      </c>
    </row>
    <row r="415" spans="1:6" ht="12.75" customHeight="1" x14ac:dyDescent="0.2">
      <c r="A415" s="53" t="s">
        <v>607</v>
      </c>
      <c r="B415" s="85" t="s">
        <v>834</v>
      </c>
      <c r="C415" s="50" t="s">
        <v>835</v>
      </c>
      <c r="D415" s="51">
        <f t="shared" ref="D415:E415" si="114">IF(D413&gt;=D412,D413-D412,0)</f>
        <v>4760.5900000003166</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2774.52</v>
      </c>
      <c r="E416" s="51">
        <f t="shared" si="115"/>
        <v>0</v>
      </c>
      <c r="F416" s="52">
        <f t="shared" si="81"/>
        <v>0</v>
      </c>
    </row>
    <row r="417" spans="1:6" ht="12.75" customHeight="1" x14ac:dyDescent="0.2">
      <c r="A417" s="60" t="s">
        <v>836</v>
      </c>
      <c r="B417" s="85" t="s">
        <v>839</v>
      </c>
      <c r="C417" s="61" t="s">
        <v>840</v>
      </c>
      <c r="D417" s="51">
        <f t="shared" ref="D417:E417" si="116">IF(D293-D292+D410-D409&gt;=0,D293-D292+D410-D409,0)</f>
        <v>0</v>
      </c>
      <c r="E417" s="51">
        <f t="shared" si="116"/>
        <v>1986.0699999999997</v>
      </c>
      <c r="F417" s="52" t="str">
        <f t="shared" si="81"/>
        <v>-</v>
      </c>
    </row>
    <row r="418" spans="1:6" ht="12.75" customHeight="1" x14ac:dyDescent="0.2">
      <c r="A418" s="55" t="s">
        <v>841</v>
      </c>
      <c r="B418" s="233" t="s">
        <v>842</v>
      </c>
      <c r="C418" s="56" t="s">
        <v>843</v>
      </c>
      <c r="D418" s="62">
        <f t="shared" ref="D418:E418" si="117">D294+D411</f>
        <v>0</v>
      </c>
      <c r="E418" s="62">
        <f t="shared" si="117"/>
        <v>0</v>
      </c>
      <c r="F418" s="57" t="str">
        <f t="shared" si="81"/>
        <v>-</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1209627.0599999998</v>
      </c>
      <c r="E639" s="51">
        <f t="shared" si="180"/>
        <v>1480287.8399999999</v>
      </c>
      <c r="F639" s="52">
        <f t="shared" si="119"/>
        <v>122.37555598334582</v>
      </c>
    </row>
    <row r="640" spans="1:6" ht="12.75" customHeight="1" x14ac:dyDescent="0.2">
      <c r="A640" s="53" t="s">
        <v>607</v>
      </c>
      <c r="B640" s="85" t="s">
        <v>1276</v>
      </c>
      <c r="C640" s="50" t="s">
        <v>1277</v>
      </c>
      <c r="D640" s="51">
        <f t="shared" ref="D640:E640" si="181">D413+D528</f>
        <v>1214387.6500000001</v>
      </c>
      <c r="E640" s="51">
        <f t="shared" si="181"/>
        <v>1465357.15</v>
      </c>
      <c r="F640" s="52">
        <f t="shared" si="119"/>
        <v>120.66634159199492</v>
      </c>
    </row>
    <row r="641" spans="1:6" ht="12.75" customHeight="1" x14ac:dyDescent="0.2">
      <c r="A641" s="53" t="s">
        <v>607</v>
      </c>
      <c r="B641" s="85" t="s">
        <v>1278</v>
      </c>
      <c r="C641" s="50" t="s">
        <v>1279</v>
      </c>
      <c r="D641" s="51">
        <f t="shared" ref="D641:E641" si="182">IF(D639&gt;=D640,D639-D640,0)</f>
        <v>0</v>
      </c>
      <c r="E641" s="51">
        <f t="shared" si="182"/>
        <v>14930.689999999944</v>
      </c>
      <c r="F641" s="52" t="str">
        <f t="shared" si="119"/>
        <v>-</v>
      </c>
    </row>
    <row r="642" spans="1:6" ht="12.75" customHeight="1" x14ac:dyDescent="0.2">
      <c r="A642" s="53" t="s">
        <v>607</v>
      </c>
      <c r="B642" s="85" t="s">
        <v>1280</v>
      </c>
      <c r="C642" s="50" t="s">
        <v>1281</v>
      </c>
      <c r="D642" s="51">
        <f t="shared" ref="D642:E642" si="183">IF(D640&gt;=D639,D640-D639,0)</f>
        <v>4760.5900000003166</v>
      </c>
      <c r="E642" s="51">
        <f t="shared" si="183"/>
        <v>0</v>
      </c>
      <c r="F642" s="52">
        <f t="shared" si="119"/>
        <v>0</v>
      </c>
    </row>
    <row r="643" spans="1:6" ht="24" x14ac:dyDescent="0.2">
      <c r="A643" s="60" t="s">
        <v>1282</v>
      </c>
      <c r="B643" s="85" t="s">
        <v>1283</v>
      </c>
      <c r="C643" s="61" t="s">
        <v>1282</v>
      </c>
      <c r="D643" s="51">
        <f t="shared" ref="D643:E643" si="184">IF(D416-D417+D637-D638&gt;=0,D416-D417+D637-D638,0)</f>
        <v>2774.52</v>
      </c>
      <c r="E643" s="51">
        <f t="shared" si="184"/>
        <v>0</v>
      </c>
      <c r="F643" s="52">
        <f t="shared" si="119"/>
        <v>0</v>
      </c>
    </row>
    <row r="644" spans="1:6" ht="24" x14ac:dyDescent="0.2">
      <c r="A644" s="60" t="s">
        <v>1284</v>
      </c>
      <c r="B644" s="85" t="s">
        <v>1285</v>
      </c>
      <c r="C644" s="61" t="s">
        <v>1284</v>
      </c>
      <c r="D644" s="51">
        <f t="shared" ref="D644:E644" si="185">IF(D417-D416+D638-D637&gt;=0,D417-D416+D638-D637,0)</f>
        <v>0</v>
      </c>
      <c r="E644" s="51">
        <f t="shared" si="185"/>
        <v>1986.0699999999997</v>
      </c>
      <c r="F644" s="52" t="str">
        <f t="shared" si="119"/>
        <v>-</v>
      </c>
    </row>
    <row r="645" spans="1:6" ht="24" x14ac:dyDescent="0.2">
      <c r="A645" s="53" t="s">
        <v>607</v>
      </c>
      <c r="B645" s="85" t="s">
        <v>1286</v>
      </c>
      <c r="C645" s="50" t="s">
        <v>1287</v>
      </c>
      <c r="D645" s="51">
        <f t="shared" ref="D645:E645" si="186">IF(D641+D643-D642-D644&gt;=0,D641+D643-D642-D644,0)</f>
        <v>0</v>
      </c>
      <c r="E645" s="51">
        <f t="shared" si="186"/>
        <v>12944.619999999944</v>
      </c>
      <c r="F645" s="52" t="str">
        <f t="shared" si="119"/>
        <v>-</v>
      </c>
    </row>
    <row r="646" spans="1:6" ht="24" x14ac:dyDescent="0.2">
      <c r="A646" s="53" t="s">
        <v>607</v>
      </c>
      <c r="B646" s="85" t="s">
        <v>1288</v>
      </c>
      <c r="C646" s="50" t="s">
        <v>1289</v>
      </c>
      <c r="D646" s="51">
        <f t="shared" ref="D646:E646" si="187">IF(D642+D644-D641-D643&gt;=0,D642+D644-D641-D643,0)</f>
        <v>1986.0700000003167</v>
      </c>
      <c r="E646" s="51">
        <f t="shared" si="187"/>
        <v>0</v>
      </c>
      <c r="F646" s="52">
        <f t="shared" si="119"/>
        <v>0</v>
      </c>
    </row>
    <row r="647" spans="1:6" ht="24" x14ac:dyDescent="0.2">
      <c r="A647" s="55" t="s">
        <v>1290</v>
      </c>
      <c r="B647" s="233" t="s">
        <v>1291</v>
      </c>
      <c r="C647" s="56" t="s">
        <v>1290</v>
      </c>
      <c r="D647" s="243">
        <v>95003.7</v>
      </c>
      <c r="E647" s="243">
        <v>113134.5</v>
      </c>
      <c r="F647" s="57">
        <f t="shared" si="119"/>
        <v>119.08430934795172</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6032.43</v>
      </c>
      <c r="E649" s="242">
        <v>1941.36</v>
      </c>
      <c r="F649" s="52">
        <f t="shared" ref="F649:F724" si="188">IF(D649&lt;&gt;0,IF(E649/D649&gt;=100,"&gt;&gt;100",E649/D649*100),"-")</f>
        <v>32.182055987388161</v>
      </c>
    </row>
    <row r="650" spans="1:6" ht="12.75" customHeight="1" x14ac:dyDescent="0.2">
      <c r="A650" s="53" t="s">
        <v>1295</v>
      </c>
      <c r="B650" s="85" t="s">
        <v>1296</v>
      </c>
      <c r="C650" s="50" t="s">
        <v>1295</v>
      </c>
      <c r="D650" s="242">
        <v>131836.88</v>
      </c>
      <c r="E650" s="242">
        <v>149874</v>
      </c>
      <c r="F650" s="52">
        <f t="shared" si="188"/>
        <v>113.68139173196452</v>
      </c>
    </row>
    <row r="651" spans="1:6" ht="12.75" customHeight="1" x14ac:dyDescent="0.2">
      <c r="A651" s="53" t="s">
        <v>1297</v>
      </c>
      <c r="B651" s="85" t="s">
        <v>1298</v>
      </c>
      <c r="C651" s="50" t="s">
        <v>1297</v>
      </c>
      <c r="D651" s="242">
        <v>135927.95000000001</v>
      </c>
      <c r="E651" s="242">
        <v>135803.95000000001</v>
      </c>
      <c r="F651" s="52">
        <f t="shared" si="188"/>
        <v>99.908775200391091</v>
      </c>
    </row>
    <row r="652" spans="1:6" ht="24" x14ac:dyDescent="0.2">
      <c r="A652" s="53">
        <v>11</v>
      </c>
      <c r="B652" s="85" t="s">
        <v>1299</v>
      </c>
      <c r="C652" s="50" t="s">
        <v>1300</v>
      </c>
      <c r="D652" s="51">
        <f t="shared" ref="D652:E652" si="189">+D649+D650-D651</f>
        <v>1941.359999999986</v>
      </c>
      <c r="E652" s="51">
        <f t="shared" si="189"/>
        <v>16011.409999999974</v>
      </c>
      <c r="F652" s="52">
        <f t="shared" si="188"/>
        <v>824.75223554621971</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58</v>
      </c>
      <c r="E654" s="262">
        <v>59</v>
      </c>
      <c r="F654" s="52">
        <f t="shared" si="188"/>
        <v>101.72413793103448</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38</v>
      </c>
      <c r="E656" s="262">
        <v>38</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1082474.48</v>
      </c>
      <c r="E675" s="242">
        <v>1346060.02</v>
      </c>
      <c r="F675" s="52">
        <f t="shared" si="188"/>
        <v>124.35027752340176</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810.63</v>
      </c>
      <c r="E677" s="242">
        <v>799.49</v>
      </c>
      <c r="F677" s="52">
        <f t="shared" si="188"/>
        <v>98.625760211193764</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10565</v>
      </c>
      <c r="E710" s="242">
        <v>12096</v>
      </c>
      <c r="F710" s="52">
        <f t="shared" si="188"/>
        <v>114.49124467581638</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90.95</v>
      </c>
      <c r="E712" s="242"/>
      <c r="F712" s="52">
        <f t="shared" si="188"/>
        <v>0</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v>2299.89</v>
      </c>
      <c r="F716" s="52" t="str">
        <f t="shared" si="188"/>
        <v>-</v>
      </c>
    </row>
    <row r="717" spans="1:6" ht="12.75" customHeight="1" x14ac:dyDescent="0.2">
      <c r="A717" s="53">
        <v>31215</v>
      </c>
      <c r="B717" s="85" t="s">
        <v>1412</v>
      </c>
      <c r="C717" s="50" t="s">
        <v>1413</v>
      </c>
      <c r="D717" s="242">
        <v>6110.27</v>
      </c>
      <c r="E717" s="242">
        <v>3849.4</v>
      </c>
      <c r="F717" s="52">
        <f t="shared" si="188"/>
        <v>62.998852751187748</v>
      </c>
    </row>
    <row r="718" spans="1:6" ht="12.75" customHeight="1" x14ac:dyDescent="0.2">
      <c r="A718" s="53">
        <v>32121</v>
      </c>
      <c r="B718" s="85" t="s">
        <v>1414</v>
      </c>
      <c r="C718" s="50" t="s">
        <v>1415</v>
      </c>
      <c r="D718" s="242">
        <v>16881.27</v>
      </c>
      <c r="E718" s="242">
        <v>19618.400000000001</v>
      </c>
      <c r="F718" s="52">
        <f t="shared" si="188"/>
        <v>116.21400522591014</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2707.59</v>
      </c>
      <c r="E720" s="242">
        <v>2707.59</v>
      </c>
      <c r="F720" s="52">
        <f t="shared" si="188"/>
        <v>100</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186.16</v>
      </c>
      <c r="E722" s="242">
        <v>182.59</v>
      </c>
      <c r="F722" s="52">
        <f t="shared" si="188"/>
        <v>98.082294800171894</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3"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604892.43000000005</v>
      </c>
      <c r="E6" s="229">
        <f t="shared" si="0"/>
        <v>622658.66000000015</v>
      </c>
      <c r="F6" s="230">
        <f t="shared" ref="F6:F260" si="1">IF(D6&gt;0,IF(E6/D6&gt;=100,"&gt;&gt;100",E6/D6*100),"-")</f>
        <v>102.93708916145638</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496843.98000000004</v>
      </c>
      <c r="E7" s="104">
        <f t="shared" si="2"/>
        <v>489433.50000000012</v>
      </c>
      <c r="F7" s="93">
        <f t="shared" si="1"/>
        <v>98.508489526229155</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878.91</v>
      </c>
      <c r="E8" s="104">
        <f>E9+E10-E11</f>
        <v>794.9</v>
      </c>
      <c r="F8" s="93">
        <f t="shared" si="1"/>
        <v>90.44156967152496</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1105.52</v>
      </c>
      <c r="E10" s="247">
        <v>1105.52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226.61</v>
      </c>
      <c r="E11" s="247">
        <v>310.62</v>
      </c>
      <c r="F11" s="93">
        <f t="shared" si="1"/>
        <v>137.07250341997263</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495965.07000000007</v>
      </c>
      <c r="E12" s="104">
        <f t="shared" si="3"/>
        <v>488638.60000000009</v>
      </c>
      <c r="F12" s="93">
        <f t="shared" si="1"/>
        <v>98.522785082425273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460739.27000000014</v>
      </c>
      <c r="E13" s="104">
        <f t="shared" si="4"/>
        <v>443313.6100000001</v>
      </c>
      <c r="F13" s="93">
        <f t="shared" si="1"/>
        <v>96.217891303252699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1394053.11</v>
      </c>
      <c r="E15" s="247">
        <v>1394053.11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933313.84</v>
      </c>
      <c r="E18" s="247">
        <v>950739.5</v>
      </c>
      <c r="F18" s="93">
        <f t="shared" si="1"/>
        <v>101.86707399517401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32750.579999999958</v>
      </c>
      <c r="E19" s="104">
        <f t="shared" si="5"/>
        <v>41890.489999999991</v>
      </c>
      <c r="F19" s="93">
        <f t="shared" si="1"/>
        <v>127.90762789544503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334913.07</v>
      </c>
      <c r="E20" s="247">
        <v>362022.14</v>
      </c>
      <c r="F20" s="93">
        <f t="shared" si="1"/>
        <v>108.09436012753997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4071.92</v>
      </c>
      <c r="E21" s="247">
        <v>29941</v>
      </c>
      <c r="F21" s="93">
        <f t="shared" si="1"/>
        <v>735.30422994557853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1036.3</v>
      </c>
      <c r="E22" s="247">
        <v>1036.3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31210.83</v>
      </c>
      <c r="E24" s="247">
        <v>31210.83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401480.51</v>
      </c>
      <c r="E26" s="247">
        <v>404965.02</v>
      </c>
      <c r="F26" s="93">
        <f t="shared" si="1"/>
        <v>100.86791510751046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739962.05</v>
      </c>
      <c r="E28" s="247">
        <v>787284.8</v>
      </c>
      <c r="F28" s="93">
        <f t="shared" si="1"/>
        <v>106.39529419110075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2475.2200000000012</v>
      </c>
      <c r="E35" s="104">
        <f t="shared" si="7"/>
        <v>3434.5</v>
      </c>
      <c r="F35" s="93">
        <f t="shared" si="1"/>
        <v>138.75534295941364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20583.400000000001</v>
      </c>
      <c r="E36" s="247">
        <v>21751.3</v>
      </c>
      <c r="F36" s="93">
        <f t="shared" si="1"/>
        <v>105.67398971987134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18108.18</v>
      </c>
      <c r="E40" s="247">
        <v>18316.8</v>
      </c>
      <c r="F40" s="93">
        <f t="shared" si="1"/>
        <v>101.15207602310117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23948.639999999999</v>
      </c>
      <c r="E47" s="247">
        <v>23948.639999999999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23948.639999999999</v>
      </c>
      <c r="E50" s="247">
        <v>23948.639999999999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34305.71</v>
      </c>
      <c r="E54" s="247">
        <v>34278</v>
      </c>
      <c r="F54" s="93">
        <f t="shared" si="1"/>
        <v>99.919226274576459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34305.71</v>
      </c>
      <c r="E55" s="247">
        <v>34278</v>
      </c>
      <c r="F55" s="93">
        <f t="shared" si="1"/>
        <v>99.919226274576459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108048.45</v>
      </c>
      <c r="E68" s="104">
        <f t="shared" si="13"/>
        <v>133225.16</v>
      </c>
      <c r="F68" s="93">
        <f t="shared" si="1"/>
        <v>123.30131528957611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1941.3600000000001</v>
      </c>
      <c r="E69" s="104">
        <f t="shared" si="14"/>
        <v>16011.41</v>
      </c>
      <c r="F69" s="93">
        <f t="shared" si="1"/>
        <v>824.75223554621505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1848.44</v>
      </c>
      <c r="E70" s="104">
        <f t="shared" si="15"/>
        <v>15534.72</v>
      </c>
      <c r="F70" s="93">
        <f t="shared" si="1"/>
        <v>840.42327584341388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1848.44</v>
      </c>
      <c r="E72" s="247">
        <v>15534.72</v>
      </c>
      <c r="F72" s="93">
        <f t="shared" si="1"/>
        <v>840.42327584341388</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92.92</v>
      </c>
      <c r="E76" s="247">
        <v>476.69</v>
      </c>
      <c r="F76" s="93">
        <f t="shared" si="1"/>
        <v>513.01119242359016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11103.39</v>
      </c>
      <c r="E78" s="104">
        <f>E79+SUM(E82:E84)-E85+E86</f>
        <v>4079.25</v>
      </c>
      <c r="F78" s="93">
        <f t="shared" si="1"/>
        <v>36.73877977806778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66.92</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11103.39</v>
      </c>
      <c r="E86" s="247">
        <v>4012.33</v>
      </c>
      <c r="F86" s="93">
        <f t="shared" si="1"/>
        <v>36.136080962660955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95003.7</v>
      </c>
      <c r="E170" s="104">
        <f t="shared" si="29"/>
        <v>113134.5</v>
      </c>
      <c r="F170" s="93">
        <f t="shared" si="1"/>
        <v>119.08430934795172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95003.7</v>
      </c>
      <c r="E173" s="247">
        <v>113134.5</v>
      </c>
      <c r="F173" s="93">
        <f t="shared" si="1"/>
        <v>119.08430934795172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604892.42999999993</v>
      </c>
      <c r="E175" s="104">
        <f t="shared" si="30"/>
        <v>622658.66</v>
      </c>
      <c r="F175" s="93">
        <f t="shared" si="1"/>
        <v>102.93708916145638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110034.51999999999</v>
      </c>
      <c r="E176" s="104">
        <f t="shared" si="31"/>
        <v>120280.54</v>
      </c>
      <c r="F176" s="93">
        <f t="shared" si="1"/>
        <v>109.31164147396655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110034.51999999999</v>
      </c>
      <c r="E177" s="104">
        <f t="shared" si="32"/>
        <v>120280.54</v>
      </c>
      <c r="F177" s="93">
        <f t="shared" si="1"/>
        <v>109.31164147396655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95447.52</v>
      </c>
      <c r="E178" s="247">
        <v>113759.79</v>
      </c>
      <c r="F178" s="93">
        <f t="shared" si="1"/>
        <v>119.18569492428928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4265.8900000000003</v>
      </c>
      <c r="E179" s="247">
        <v>2007</v>
      </c>
      <c r="F179" s="93">
        <f t="shared" si="1"/>
        <v>47.047626638286502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39.29</v>
      </c>
      <c r="E180" s="104">
        <f t="shared" si="33"/>
        <v>48.79</v>
      </c>
      <c r="F180" s="93">
        <f t="shared" si="1"/>
        <v>124.17918045304148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39.29</v>
      </c>
      <c r="E183" s="247">
        <v>48.79</v>
      </c>
      <c r="F183" s="93">
        <f t="shared" si="1"/>
        <v>124.17918045304148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10281.82</v>
      </c>
      <c r="E188" s="247">
        <v>4464.96</v>
      </c>
      <c r="F188" s="93">
        <f t="shared" si="1"/>
        <v>43.425774814186596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494857.91</v>
      </c>
      <c r="E237" s="104">
        <f t="shared" si="41"/>
        <v>502378.12</v>
      </c>
      <c r="F237" s="93">
        <f t="shared" si="1"/>
        <v>101.51967056563774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496843.98</v>
      </c>
      <c r="E238" s="104">
        <f t="shared" si="42"/>
        <v>489433.5</v>
      </c>
      <c r="F238" s="93">
        <f t="shared" si="1"/>
        <v>98.508489526229141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496843.98</v>
      </c>
      <c r="E239" s="104">
        <f t="shared" si="43"/>
        <v>489433.5</v>
      </c>
      <c r="F239" s="93">
        <f t="shared" si="1"/>
        <v>98.508489526229141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451083.82</v>
      </c>
      <c r="E240" s="247">
        <v>453233.95</v>
      </c>
      <c r="F240" s="93">
        <f t="shared" si="1"/>
        <v>100.47665863962933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45760.160000000003</v>
      </c>
      <c r="E241" s="247">
        <v>36199.550000000003</v>
      </c>
      <c r="F241" s="93">
        <f t="shared" si="1"/>
        <v>79.107131618420908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-1986.0699999999997</v>
      </c>
      <c r="E245" s="104">
        <f t="shared" si="45"/>
        <v>12944.619999999999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9830.86</v>
      </c>
      <c r="E246" s="104">
        <f t="shared" si="46"/>
        <v>24901.14</v>
      </c>
      <c r="F246" s="93">
        <f t="shared" si="1"/>
        <v>253.29564249719758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9830.86</v>
      </c>
      <c r="E247" s="247">
        <v>24901.14</v>
      </c>
      <c r="F247" s="93">
        <f t="shared" si="1"/>
        <v>253.29564249719758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11816.93</v>
      </c>
      <c r="E250" s="104">
        <f t="shared" si="47"/>
        <v>11956.52</v>
      </c>
      <c r="F250" s="93">
        <f t="shared" si="1"/>
        <v>101.18127127773458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11816.93</v>
      </c>
      <c r="E252" s="247">
        <v>11956.52</v>
      </c>
      <c r="F252" s="93">
        <f t="shared" si="1"/>
        <v>101.18127127773458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41097.39</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41097.39</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10281.82</v>
      </c>
      <c r="E268" s="247">
        <v>4012.33</v>
      </c>
      <c r="F268" s="93">
        <f t="shared" si="50"/>
        <v>39.023538634210674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821.57</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1250.07</v>
      </c>
      <c r="E287" s="247">
        <v>415.04</v>
      </c>
      <c r="F287" s="93">
        <f t="shared" si="50"/>
        <v>33.201340724919412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108784.45</v>
      </c>
      <c r="E288" s="247">
        <v>119865.5</v>
      </c>
      <c r="F288" s="93">
        <f t="shared" si="50"/>
        <v>110.18624444945945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10281.82</v>
      </c>
      <c r="E298" s="247">
        <v>3598.04</v>
      </c>
      <c r="F298" s="93">
        <f t="shared" si="50"/>
        <v>34.99419363497902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800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v>66.92</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88" workbookViewId="0">
      <selection activeCell="E122" sqref="E12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1214387.6499999999</v>
      </c>
      <c r="E114" s="81">
        <f t="shared" si="22"/>
        <v>1465357.15</v>
      </c>
      <c r="F114" s="63">
        <f t="shared" si="1"/>
        <v>120.66634159199494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1214387.6499999999</v>
      </c>
      <c r="E118" s="81">
        <f t="shared" si="24"/>
        <v>1465357.15</v>
      </c>
      <c r="F118" s="63">
        <f t="shared" si="1"/>
        <v>120.66634159199494</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1214387.6499999999</v>
      </c>
      <c r="E120" s="249">
        <v>1465357.15</v>
      </c>
      <c r="F120" s="63">
        <f t="shared" si="1"/>
        <v>120.66634159199494</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1214387.6499999999</v>
      </c>
      <c r="E141" s="106">
        <f t="shared" si="28"/>
        <v>1465357.15</v>
      </c>
      <c r="F141" s="82">
        <f t="shared" si="1"/>
        <v>120.66634159199494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36458.74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36458.74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36458.74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36458.74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110034.52</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1512919.42</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1511980.3399999999</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1376683.2</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118446.39</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700.95</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31.5</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16118.3</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939.08</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1502673.4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1501734.3199999998</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1358370.93</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120705.28</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691.45</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31.5</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21935.16</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939.08</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120280.54000000004</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415.04</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415.04</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415.04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415.04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119865.5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4464.96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115400.54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18598</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3226</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2025-01-29T10:16:21Z</cp:lastPrinted>
  <dcterms:created xsi:type="dcterms:W3CDTF">2022-04-01T05:14:30Z</dcterms:created>
  <dcterms:modified xsi:type="dcterms:W3CDTF">2025-01-30T09:55:23Z</dcterms:modified>
</cp:coreProperties>
</file>