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LIM08Y3Q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57" i="1" l="1"/>
  <c r="D49" i="1" l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2" i="1" l="1"/>
  <c r="D63" i="1" s="1"/>
</calcChain>
</file>

<file path=xl/sharedStrings.xml><?xml version="1.0" encoding="utf-8"?>
<sst xmlns="http://schemas.openxmlformats.org/spreadsheetml/2006/main" count="133" uniqueCount="79">
  <si>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</si>
  <si>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</si>
  <si>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</si>
  <si>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</si>
  <si>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</si>
  <si>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</si>
  <si>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</si>
  <si>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TEHNIČKA ŠKOLA ZA STROJARSTVO I MEHATRONIKU_x000D_
ZRINSKO-FRANKOPANSKA 23_x000D_
SPLIT_x000D_
Tel: +385(21)385944   Fax: +385(21)385940_x000D_
OIB: 93928731506_x000D_
Mail: zeljka.zakula@skole.hr_x000D_
IBAN: HR3424070001100559307</t>
  </si>
  <si>
    <t xml:space="preserve">Odgovorna Osoba: TVRDIĆ MARIN_x000D_
     </t>
  </si>
  <si>
    <t>RICO TRADE D.O.O.</t>
  </si>
  <si>
    <t>89267095721</t>
  </si>
  <si>
    <t>SPLIT</t>
  </si>
  <si>
    <t>MATERIJAL I DIJELOVI ZA TEKUĆE I INVESTICIJSKO ODRŽAVANJE</t>
  </si>
  <si>
    <t>Ukupno:</t>
  </si>
  <si>
    <t>HP-HRVATSKA POŠTA d.d.</t>
  </si>
  <si>
    <t>87311810356</t>
  </si>
  <si>
    <t>USLUGE TELEFONA, POŠTE I PRIJEVOZA</t>
  </si>
  <si>
    <t>FINANCIJSKA AGENCIJA</t>
  </si>
  <si>
    <t>85821130368</t>
  </si>
  <si>
    <t>ZAGREB</t>
  </si>
  <si>
    <t>RAČUNALNE USLUGE</t>
  </si>
  <si>
    <t>AP - SPLIT  D.O.O.</t>
  </si>
  <si>
    <t>82888704837</t>
  </si>
  <si>
    <t>HRV.ZAJEDNICA RAČUN.I FINANC. DJELATNIKA</t>
  </si>
  <si>
    <t>75508100288</t>
  </si>
  <si>
    <t>STRUČNO USAVRŠAVANJE ZAPOSLENIKA</t>
  </si>
  <si>
    <t>PLINARA d.o.o.</t>
  </si>
  <si>
    <t>73715772793</t>
  </si>
  <si>
    <t>UREDSKI MATERIJAL I OSTALI MATERIJALNI RASHODI</t>
  </si>
  <si>
    <t>GRAĐA PRODAJNI CENTRI - SOLIN</t>
  </si>
  <si>
    <t>70571833346</t>
  </si>
  <si>
    <t>VRANJIC</t>
  </si>
  <si>
    <t>TELEMACH HRVATSKA d.o.o.</t>
  </si>
  <si>
    <t>70133616033</t>
  </si>
  <si>
    <t>TEFLON d.o.o.</t>
  </si>
  <si>
    <t>69607301162</t>
  </si>
  <si>
    <t>GRAD SPLIT - UPRAV.ODJEL</t>
  </si>
  <si>
    <t>66327377140</t>
  </si>
  <si>
    <t>OPĆIH KOMUN.POSLOVA</t>
  </si>
  <si>
    <t>KOMUNALNE USLUGE</t>
  </si>
  <si>
    <t>HEP-OPSKRBA d.o.o.</t>
  </si>
  <si>
    <t>63073332379</t>
  </si>
  <si>
    <t>ENERGIJA</t>
  </si>
  <si>
    <t>NINČEVIĆ&amp;MUSA j.d.o.o.</t>
  </si>
  <si>
    <t>61400586632</t>
  </si>
  <si>
    <t>VODOVOD I KANALIZACIJA SPLIT d.o.o.</t>
  </si>
  <si>
    <t>56826138353</t>
  </si>
  <si>
    <t>OTP BANKA d.d.</t>
  </si>
  <si>
    <t>52508873833</t>
  </si>
  <si>
    <t>BANKARSKE USLUGE I USLUGE PLATNOG PROMETA</t>
  </si>
  <si>
    <t>ČISTOĆA d.o.o.</t>
  </si>
  <si>
    <t>38812451417</t>
  </si>
  <si>
    <t>TRON d.o.o.</t>
  </si>
  <si>
    <t>32918631466</t>
  </si>
  <si>
    <t>A1 HRVATSKA d.o.o.</t>
  </si>
  <si>
    <t>29524210204</t>
  </si>
  <si>
    <t>INA INDUSTRIJA NAFTE D.D.</t>
  </si>
  <si>
    <t>27759560625</t>
  </si>
  <si>
    <t>ŠKOLSKE NOVINE d.o.o.</t>
  </si>
  <si>
    <t>24796394086</t>
  </si>
  <si>
    <t>TRAMAX d.o.o.</t>
  </si>
  <si>
    <t>21270210680</t>
  </si>
  <si>
    <t>CDS-BOND d.o.o</t>
  </si>
  <si>
    <t>05779404606</t>
  </si>
  <si>
    <t>OSTALE USLUGE</t>
  </si>
  <si>
    <t>TOMMY d.o.o.</t>
  </si>
  <si>
    <t>00278260010</t>
  </si>
  <si>
    <t>OSTALI NESPOMENUTI RASHODI POSLOVANJA</t>
  </si>
  <si>
    <t>OSTALE NAKNADE TROŠKOVA ZAPOSLENIMA</t>
  </si>
  <si>
    <t>Isplata sredstava za razdoblje: 01.06.2024 do 30.06.2024</t>
  </si>
  <si>
    <t>DOPRINOSI ZA OBVEZNO ZDRAVSTVENO OSIGURANJE</t>
  </si>
  <si>
    <t>NAKNADA ZA MENTORSTVO</t>
  </si>
  <si>
    <t>OSTALI RASHODI ZA ZAPOSLENE</t>
  </si>
  <si>
    <t>Ukupno za kategoriju 1 primatelja sredstava za lipanj 2024.:</t>
  </si>
  <si>
    <t>Sveukupno za lipanj 2024.:</t>
  </si>
  <si>
    <t>Ukupno za kategoriju 2 primatelja sredstava za lipanj 2024.:</t>
  </si>
  <si>
    <t>PLAĆE ZA REDOVAN RAD</t>
  </si>
  <si>
    <t>NAKNADE ZA PRIJEVOZ, RAD NA TERENU I ODVOJENI ŽIVOT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</si>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</sst>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43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quotePrefix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76"/>
  <sheetViews>
    <sheetView tabSelected="1" topLeftCell="A39" zoomScaleNormal="100" workbookViewId="0">
      <selection activeCell="B58" sqref="B5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6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69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1704.28</v>
      </c>
      <c r="E7" s="10">
        <v>3224</v>
      </c>
      <c r="F7" s="31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1704.28</v>
      </c>
      <c r="E8" s="23"/>
      <c r="F8" s="32"/>
    </row>
    <row r="9" spans="1:6" x14ac:dyDescent="0.25">
      <c r="A9" s="9" t="s">
        <v>14</v>
      </c>
      <c r="B9" s="14" t="s">
        <v>15</v>
      </c>
      <c r="C9" s="10" t="s">
        <v>11</v>
      </c>
      <c r="D9" s="18">
        <v>80.64</v>
      </c>
      <c r="E9" s="10">
        <v>3231</v>
      </c>
      <c r="F9" s="33" t="s">
        <v>16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80.64</v>
      </c>
      <c r="E10" s="23"/>
      <c r="F10" s="32"/>
    </row>
    <row r="11" spans="1:6" x14ac:dyDescent="0.25">
      <c r="A11" s="9" t="s">
        <v>17</v>
      </c>
      <c r="B11" s="14" t="s">
        <v>18</v>
      </c>
      <c r="C11" s="10" t="s">
        <v>19</v>
      </c>
      <c r="D11" s="18">
        <v>1.66</v>
      </c>
      <c r="E11" s="10">
        <v>3238</v>
      </c>
      <c r="F11" s="33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1.66</v>
      </c>
      <c r="E12" s="23"/>
      <c r="F12" s="32"/>
    </row>
    <row r="13" spans="1:6" x14ac:dyDescent="0.25">
      <c r="A13" s="9" t="s">
        <v>21</v>
      </c>
      <c r="B13" s="14" t="s">
        <v>22</v>
      </c>
      <c r="C13" s="10" t="s">
        <v>11</v>
      </c>
      <c r="D13" s="18">
        <v>73</v>
      </c>
      <c r="E13" s="10">
        <v>3238</v>
      </c>
      <c r="F13" s="33" t="s">
        <v>20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73</v>
      </c>
      <c r="E14" s="23"/>
      <c r="F14" s="32"/>
    </row>
    <row r="15" spans="1:6" x14ac:dyDescent="0.25">
      <c r="A15" s="9" t="s">
        <v>23</v>
      </c>
      <c r="B15" s="14" t="s">
        <v>24</v>
      </c>
      <c r="C15" s="10" t="s">
        <v>19</v>
      </c>
      <c r="D15" s="18">
        <v>80</v>
      </c>
      <c r="E15" s="10">
        <v>3213</v>
      </c>
      <c r="F15" s="33" t="s">
        <v>25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80</v>
      </c>
      <c r="E16" s="23"/>
      <c r="F16" s="32"/>
    </row>
    <row r="17" spans="1:6" x14ac:dyDescent="0.25">
      <c r="A17" s="9" t="s">
        <v>26</v>
      </c>
      <c r="B17" s="14" t="s">
        <v>27</v>
      </c>
      <c r="C17" s="10" t="s">
        <v>11</v>
      </c>
      <c r="D17" s="18">
        <v>35</v>
      </c>
      <c r="E17" s="10">
        <v>3221</v>
      </c>
      <c r="F17" s="33" t="s">
        <v>28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35</v>
      </c>
      <c r="E18" s="23"/>
      <c r="F18" s="32"/>
    </row>
    <row r="19" spans="1:6" x14ac:dyDescent="0.25">
      <c r="A19" s="9" t="s">
        <v>29</v>
      </c>
      <c r="B19" s="14" t="s">
        <v>30</v>
      </c>
      <c r="C19" s="10" t="s">
        <v>31</v>
      </c>
      <c r="D19" s="18">
        <v>406.79</v>
      </c>
      <c r="E19" s="10">
        <v>3224</v>
      </c>
      <c r="F19" s="33" t="s">
        <v>12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406.79</v>
      </c>
      <c r="E20" s="23"/>
      <c r="F20" s="32"/>
    </row>
    <row r="21" spans="1:6" x14ac:dyDescent="0.25">
      <c r="A21" s="9" t="s">
        <v>32</v>
      </c>
      <c r="B21" s="14" t="s">
        <v>33</v>
      </c>
      <c r="C21" s="10" t="s">
        <v>19</v>
      </c>
      <c r="D21" s="18">
        <v>76.680000000000007</v>
      </c>
      <c r="E21" s="10">
        <v>3231</v>
      </c>
      <c r="F21" s="33" t="s">
        <v>16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76.680000000000007</v>
      </c>
      <c r="E22" s="23"/>
      <c r="F22" s="32"/>
    </row>
    <row r="23" spans="1:6" x14ac:dyDescent="0.25">
      <c r="A23" s="9" t="s">
        <v>34</v>
      </c>
      <c r="B23" s="14" t="s">
        <v>35</v>
      </c>
      <c r="C23" s="10" t="s">
        <v>11</v>
      </c>
      <c r="D23" s="18">
        <v>725.71</v>
      </c>
      <c r="E23" s="10">
        <v>3224</v>
      </c>
      <c r="F23" s="33" t="s">
        <v>12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725.71</v>
      </c>
      <c r="E24" s="23"/>
      <c r="F24" s="32"/>
    </row>
    <row r="25" spans="1:6" x14ac:dyDescent="0.25">
      <c r="A25" s="9" t="s">
        <v>36</v>
      </c>
      <c r="B25" s="14" t="s">
        <v>37</v>
      </c>
      <c r="C25" s="10" t="s">
        <v>38</v>
      </c>
      <c r="D25" s="18">
        <v>704.82</v>
      </c>
      <c r="E25" s="10">
        <v>3234</v>
      </c>
      <c r="F25" s="33" t="s">
        <v>39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704.82</v>
      </c>
      <c r="E26" s="23"/>
      <c r="F26" s="32"/>
    </row>
    <row r="27" spans="1:6" x14ac:dyDescent="0.25">
      <c r="A27" s="9" t="s">
        <v>40</v>
      </c>
      <c r="B27" s="14" t="s">
        <v>41</v>
      </c>
      <c r="C27" s="10" t="s">
        <v>19</v>
      </c>
      <c r="D27" s="18">
        <v>689.92</v>
      </c>
      <c r="E27" s="10">
        <v>3223</v>
      </c>
      <c r="F27" s="33" t="s">
        <v>42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689.92</v>
      </c>
      <c r="E28" s="23"/>
      <c r="F28" s="32"/>
    </row>
    <row r="29" spans="1:6" x14ac:dyDescent="0.25">
      <c r="A29" s="9" t="s">
        <v>43</v>
      </c>
      <c r="B29" s="14" t="s">
        <v>44</v>
      </c>
      <c r="C29" s="10" t="s">
        <v>11</v>
      </c>
      <c r="D29" s="18">
        <v>68.2</v>
      </c>
      <c r="E29" s="10">
        <v>3221</v>
      </c>
      <c r="F29" s="33" t="s">
        <v>28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68.2</v>
      </c>
      <c r="E30" s="23"/>
      <c r="F30" s="32"/>
    </row>
    <row r="31" spans="1:6" x14ac:dyDescent="0.25">
      <c r="A31" s="9" t="s">
        <v>45</v>
      </c>
      <c r="B31" s="14" t="s">
        <v>46</v>
      </c>
      <c r="C31" s="10" t="s">
        <v>11</v>
      </c>
      <c r="D31" s="18">
        <v>163.44999999999999</v>
      </c>
      <c r="E31" s="10">
        <v>3234</v>
      </c>
      <c r="F31" s="33" t="s">
        <v>39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163.44999999999999</v>
      </c>
      <c r="E32" s="23"/>
      <c r="F32" s="32"/>
    </row>
    <row r="33" spans="1:6" x14ac:dyDescent="0.25">
      <c r="A33" s="9" t="s">
        <v>47</v>
      </c>
      <c r="B33" s="14" t="s">
        <v>48</v>
      </c>
      <c r="C33" s="10" t="s">
        <v>11</v>
      </c>
      <c r="D33" s="18">
        <v>50.09</v>
      </c>
      <c r="E33" s="10">
        <v>3431</v>
      </c>
      <c r="F33" s="33" t="s">
        <v>49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50.09</v>
      </c>
      <c r="E34" s="23"/>
      <c r="F34" s="32"/>
    </row>
    <row r="35" spans="1:6" x14ac:dyDescent="0.25">
      <c r="A35" s="9" t="s">
        <v>50</v>
      </c>
      <c r="B35" s="14" t="s">
        <v>51</v>
      </c>
      <c r="C35" s="10" t="s">
        <v>11</v>
      </c>
      <c r="D35" s="18">
        <v>450.12</v>
      </c>
      <c r="E35" s="10">
        <v>3234</v>
      </c>
      <c r="F35" s="33" t="s">
        <v>39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450.12</v>
      </c>
      <c r="E36" s="23"/>
      <c r="F36" s="32"/>
    </row>
    <row r="37" spans="1:6" x14ac:dyDescent="0.25">
      <c r="A37" s="9" t="s">
        <v>52</v>
      </c>
      <c r="B37" s="14" t="s">
        <v>53</v>
      </c>
      <c r="C37" s="10" t="s">
        <v>11</v>
      </c>
      <c r="D37" s="18">
        <v>353.8</v>
      </c>
      <c r="E37" s="10">
        <v>3221</v>
      </c>
      <c r="F37" s="33" t="s">
        <v>28</v>
      </c>
    </row>
    <row r="38" spans="1:6" x14ac:dyDescent="0.25">
      <c r="A38" s="9"/>
      <c r="B38" s="14"/>
      <c r="C38" s="10"/>
      <c r="D38" s="18">
        <v>725</v>
      </c>
      <c r="E38" s="10">
        <v>3238</v>
      </c>
      <c r="F38" s="33" t="s">
        <v>20</v>
      </c>
    </row>
    <row r="39" spans="1:6" ht="27" customHeight="1" thickBot="1" x14ac:dyDescent="0.3">
      <c r="A39" s="21" t="s">
        <v>13</v>
      </c>
      <c r="B39" s="22"/>
      <c r="C39" s="23"/>
      <c r="D39" s="24">
        <f>SUM(D37:D38)</f>
        <v>1078.8</v>
      </c>
      <c r="E39" s="23"/>
      <c r="F39" s="32"/>
    </row>
    <row r="40" spans="1:6" x14ac:dyDescent="0.25">
      <c r="A40" s="9" t="s">
        <v>54</v>
      </c>
      <c r="B40" s="14" t="s">
        <v>55</v>
      </c>
      <c r="C40" s="10" t="s">
        <v>19</v>
      </c>
      <c r="D40" s="18">
        <v>46.14</v>
      </c>
      <c r="E40" s="10">
        <v>3231</v>
      </c>
      <c r="F40" s="33" t="s">
        <v>16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46.14</v>
      </c>
      <c r="E41" s="23"/>
      <c r="F41" s="32"/>
    </row>
    <row r="42" spans="1:6" x14ac:dyDescent="0.25">
      <c r="A42" s="9" t="s">
        <v>56</v>
      </c>
      <c r="B42" s="14" t="s">
        <v>57</v>
      </c>
      <c r="C42" s="10" t="s">
        <v>19</v>
      </c>
      <c r="D42" s="18">
        <v>26.85</v>
      </c>
      <c r="E42" s="10">
        <v>3223</v>
      </c>
      <c r="F42" s="33" t="s">
        <v>42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26.85</v>
      </c>
      <c r="E43" s="23"/>
      <c r="F43" s="32"/>
    </row>
    <row r="44" spans="1:6" x14ac:dyDescent="0.25">
      <c r="A44" s="9" t="s">
        <v>58</v>
      </c>
      <c r="B44" s="14" t="s">
        <v>59</v>
      </c>
      <c r="C44" s="10" t="s">
        <v>19</v>
      </c>
      <c r="D44" s="18">
        <v>109.99</v>
      </c>
      <c r="E44" s="10">
        <v>3221</v>
      </c>
      <c r="F44" s="33" t="s">
        <v>28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109.99</v>
      </c>
      <c r="E45" s="23"/>
      <c r="F45" s="32"/>
    </row>
    <row r="46" spans="1:6" x14ac:dyDescent="0.25">
      <c r="A46" s="9" t="s">
        <v>60</v>
      </c>
      <c r="B46" s="14" t="s">
        <v>61</v>
      </c>
      <c r="C46" s="10" t="s">
        <v>11</v>
      </c>
      <c r="D46" s="18">
        <v>56.5</v>
      </c>
      <c r="E46" s="10">
        <v>3221</v>
      </c>
      <c r="F46" s="33" t="s">
        <v>28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56.5</v>
      </c>
      <c r="E47" s="23"/>
      <c r="F47" s="32"/>
    </row>
    <row r="48" spans="1:6" x14ac:dyDescent="0.25">
      <c r="A48" s="9" t="s">
        <v>62</v>
      </c>
      <c r="B48" s="14" t="s">
        <v>63</v>
      </c>
      <c r="C48" s="10" t="s">
        <v>19</v>
      </c>
      <c r="D48" s="18">
        <v>75</v>
      </c>
      <c r="E48" s="10">
        <v>3239</v>
      </c>
      <c r="F48" s="33" t="s">
        <v>64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75</v>
      </c>
      <c r="E49" s="23"/>
      <c r="F49" s="32"/>
    </row>
    <row r="50" spans="1:6" x14ac:dyDescent="0.25">
      <c r="A50" s="9" t="s">
        <v>65</v>
      </c>
      <c r="B50" s="14" t="s">
        <v>66</v>
      </c>
      <c r="C50" s="10" t="s">
        <v>11</v>
      </c>
      <c r="D50" s="18">
        <v>13.65</v>
      </c>
      <c r="E50" s="10">
        <v>3221</v>
      </c>
      <c r="F50" s="33" t="s">
        <v>28</v>
      </c>
    </row>
    <row r="51" spans="1:6" ht="15.75" thickBot="1" x14ac:dyDescent="0.3">
      <c r="A51" s="21" t="s">
        <v>13</v>
      </c>
      <c r="B51" s="22"/>
      <c r="C51" s="23"/>
      <c r="D51" s="28">
        <v>13.65</v>
      </c>
      <c r="E51" s="23"/>
      <c r="F51" s="32"/>
    </row>
    <row r="52" spans="1:6" ht="27" customHeight="1" thickBot="1" x14ac:dyDescent="0.3">
      <c r="A52" s="29" t="s">
        <v>73</v>
      </c>
      <c r="B52" s="25"/>
      <c r="C52" s="26"/>
      <c r="D52" s="27">
        <f>D8+D10+D12+D14+D16+D18+D20+D22+D24+D26+D28+D30+D32+D34+D36+D39+D41+D43+D45+D47+D49+D51</f>
        <v>6717.29</v>
      </c>
      <c r="E52" s="26"/>
      <c r="F52" s="34"/>
    </row>
    <row r="53" spans="1:6" x14ac:dyDescent="0.25">
      <c r="A53" s="9"/>
      <c r="B53" s="14"/>
      <c r="C53" s="10"/>
      <c r="D53" s="18">
        <v>95591.42</v>
      </c>
      <c r="E53" s="10">
        <v>3111</v>
      </c>
      <c r="F53" s="35" t="s">
        <v>76</v>
      </c>
    </row>
    <row r="54" spans="1:6" x14ac:dyDescent="0.25">
      <c r="A54" s="9"/>
      <c r="B54" s="14"/>
      <c r="C54" s="10"/>
      <c r="D54" s="18">
        <v>15772.54</v>
      </c>
      <c r="E54" s="10">
        <v>3132</v>
      </c>
      <c r="F54" s="33" t="s">
        <v>70</v>
      </c>
    </row>
    <row r="55" spans="1:6" x14ac:dyDescent="0.25">
      <c r="A55" s="9"/>
      <c r="B55" s="14"/>
      <c r="C55" s="30"/>
      <c r="D55" s="18">
        <v>1033.54</v>
      </c>
      <c r="E55" s="10">
        <v>3111</v>
      </c>
      <c r="F55" s="33" t="s">
        <v>71</v>
      </c>
    </row>
    <row r="56" spans="1:6" x14ac:dyDescent="0.25">
      <c r="A56" s="9"/>
      <c r="B56" s="14"/>
      <c r="C56" s="10"/>
      <c r="D56" s="18">
        <v>170.53</v>
      </c>
      <c r="E56" s="10">
        <v>3132</v>
      </c>
      <c r="F56" s="33" t="s">
        <v>70</v>
      </c>
    </row>
    <row r="57" spans="1:6" x14ac:dyDescent="0.25">
      <c r="A57" s="9"/>
      <c r="B57" s="14"/>
      <c r="C57" s="10"/>
      <c r="D57" s="18">
        <f>882.88+2.5+13500</f>
        <v>14385.38</v>
      </c>
      <c r="E57" s="10">
        <v>3121</v>
      </c>
      <c r="F57" s="33" t="s">
        <v>72</v>
      </c>
    </row>
    <row r="58" spans="1:6" x14ac:dyDescent="0.25">
      <c r="A58" s="9"/>
      <c r="B58" s="14"/>
      <c r="C58" s="10"/>
      <c r="D58" s="18">
        <v>2087.5500000000002</v>
      </c>
      <c r="E58" s="10">
        <v>3212</v>
      </c>
      <c r="F58" s="35" t="s">
        <v>77</v>
      </c>
    </row>
    <row r="59" spans="1:6" x14ac:dyDescent="0.25">
      <c r="A59" s="9"/>
      <c r="B59" s="14"/>
      <c r="C59" s="10"/>
      <c r="D59" s="18">
        <v>57.5</v>
      </c>
      <c r="E59" s="10">
        <v>3214</v>
      </c>
      <c r="F59" s="33" t="s">
        <v>68</v>
      </c>
    </row>
    <row r="60" spans="1:6" x14ac:dyDescent="0.25">
      <c r="A60" s="9"/>
      <c r="B60" s="14"/>
      <c r="C60" s="10"/>
      <c r="D60" s="18">
        <v>0.16</v>
      </c>
      <c r="E60" s="10">
        <v>3299</v>
      </c>
      <c r="F60" s="33" t="s">
        <v>67</v>
      </c>
    </row>
    <row r="61" spans="1:6" ht="15.75" thickBot="1" x14ac:dyDescent="0.3">
      <c r="A61" s="9"/>
      <c r="B61" s="14"/>
      <c r="C61" s="10"/>
      <c r="D61" s="18">
        <v>31.5</v>
      </c>
      <c r="E61" s="10">
        <v>3812</v>
      </c>
      <c r="F61" s="35" t="s">
        <v>78</v>
      </c>
    </row>
    <row r="62" spans="1:6" ht="27" customHeight="1" thickBot="1" x14ac:dyDescent="0.3">
      <c r="A62" s="29" t="s">
        <v>75</v>
      </c>
      <c r="B62" s="25"/>
      <c r="C62" s="26"/>
      <c r="D62" s="27">
        <f>D53+D54+D55+D56+D57+D58+D59+D60+D61</f>
        <v>129130.12</v>
      </c>
      <c r="E62" s="26"/>
      <c r="F62" s="34"/>
    </row>
    <row r="63" spans="1:6" ht="27" customHeight="1" thickBot="1" x14ac:dyDescent="0.3">
      <c r="A63" s="29" t="s">
        <v>74</v>
      </c>
      <c r="B63" s="25"/>
      <c r="C63" s="26"/>
      <c r="D63" s="27">
        <f>D52+D62</f>
        <v>135847.41</v>
      </c>
      <c r="E63" s="26"/>
      <c r="F63" s="34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2024-07-15T09:29:38Z</cp:lastPrinted>
  <dcterms:created xsi:type="dcterms:W3CDTF">2024-03-05T11:42:46Z</dcterms:created>
  <dcterms:modified xsi:type="dcterms:W3CDTF">2024-07-15T09:31:31Z</dcterms:modified>
</cp:coreProperties>
</file>